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martijnvanvliet/Candoris Dropbox/Werkmap Martijn/"/>
    </mc:Choice>
  </mc:AlternateContent>
  <xr:revisionPtr revIDLastSave="0" documentId="8_{0593CB00-26FD-5E41-8A42-9AE91F1C8290}" xr6:coauthVersionLast="47" xr6:coauthVersionMax="47" xr10:uidLastSave="{00000000-0000-0000-0000-000000000000}"/>
  <bookViews>
    <workbookView xWindow="0" yWindow="760" windowWidth="23260" windowHeight="14860" tabRatio="849" activeTab="5" xr2:uid="{BD42A163-6B87-424F-99BE-DD311B508565}"/>
  </bookViews>
  <sheets>
    <sheet name="Attribution Overview" sheetId="1" r:id="rId1"/>
    <sheet name="Attribution Sector" sheetId="2" r:id="rId2"/>
    <sheet name="Attribution Country" sheetId="3" r:id="rId3"/>
    <sheet name="Attribution Rating" sheetId="4" r:id="rId4"/>
    <sheet name="Attribution Duration" sheetId="5" r:id="rId5"/>
    <sheet name="Attribution Summary" sheetId="6" r:id="rId6"/>
  </sheets>
  <definedNames>
    <definedName name="_xlnm._FilterDatabase" localSheetId="5" hidden="1">'Attribution Summary'!$B$35:$C$35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A2" i="5"/>
  <c r="A2" i="4"/>
  <c r="A2" i="3"/>
  <c r="A2" i="2"/>
  <c r="A1" i="6"/>
  <c r="A1" i="5"/>
  <c r="A1" i="4"/>
  <c r="A1" i="3"/>
  <c r="A1" i="2"/>
  <c r="D5" i="1"/>
  <c r="D6" i="1"/>
  <c r="D4" i="1"/>
</calcChain>
</file>

<file path=xl/sharedStrings.xml><?xml version="1.0" encoding="utf-8"?>
<sst xmlns="http://schemas.openxmlformats.org/spreadsheetml/2006/main" count="170" uniqueCount="109">
  <si>
    <t>Metric</t>
  </si>
  <si>
    <t>Portfolio</t>
  </si>
  <si>
    <t>Benchmark</t>
  </si>
  <si>
    <t>Excess Return</t>
  </si>
  <si>
    <t>Total Return (%)</t>
  </si>
  <si>
    <t>Yield to Maturity (%)</t>
  </si>
  <si>
    <t>Duration (years)</t>
  </si>
  <si>
    <t>Sector</t>
  </si>
  <si>
    <t>Allocation Effect</t>
  </si>
  <si>
    <t>Selection Effect</t>
  </si>
  <si>
    <t>Country</t>
  </si>
  <si>
    <t>Rating</t>
  </si>
  <si>
    <t>Duration</t>
  </si>
  <si>
    <t>Identifier</t>
  </si>
  <si>
    <t>Active</t>
  </si>
  <si>
    <t xml:space="preserve">   Basic Materials</t>
  </si>
  <si>
    <t xml:space="preserve">   Communications</t>
  </si>
  <si>
    <t xml:space="preserve">   Consumer, Cyclical</t>
  </si>
  <si>
    <t xml:space="preserve">   Consumer, Non-cyclical</t>
  </si>
  <si>
    <t xml:space="preserve">   Diversified</t>
  </si>
  <si>
    <t xml:space="preserve">   Energy</t>
  </si>
  <si>
    <t xml:space="preserve">   Financial</t>
  </si>
  <si>
    <t xml:space="preserve">   Industrial</t>
  </si>
  <si>
    <t xml:space="preserve">   Technology</t>
  </si>
  <si>
    <t xml:space="preserve">   Utilities</t>
  </si>
  <si>
    <t>MARSHAM EUR FUND</t>
  </si>
  <si>
    <t>Total Attribution (All)</t>
  </si>
  <si>
    <t>Total Return</t>
  </si>
  <si>
    <t>Average % Weight</t>
  </si>
  <si>
    <t>Contribution to Return</t>
  </si>
  <si>
    <t xml:space="preserve">   AAA</t>
  </si>
  <si>
    <t xml:space="preserve">   AA</t>
  </si>
  <si>
    <t xml:space="preserve">   A</t>
  </si>
  <si>
    <t xml:space="preserve">   BBB</t>
  </si>
  <si>
    <t xml:space="preserve">   BB</t>
  </si>
  <si>
    <t xml:space="preserve">   B</t>
  </si>
  <si>
    <t xml:space="preserve">   CCC</t>
  </si>
  <si>
    <t xml:space="preserve">   CC</t>
  </si>
  <si>
    <t xml:space="preserve">   C</t>
  </si>
  <si>
    <t xml:space="preserve">   D</t>
  </si>
  <si>
    <t xml:space="preserve">   NR</t>
  </si>
  <si>
    <t xml:space="preserve">   0 - 1 yrs</t>
  </si>
  <si>
    <t xml:space="preserve">   1 - 3 yrs</t>
  </si>
  <si>
    <t xml:space="preserve">   3 - 5 yrs</t>
  </si>
  <si>
    <t xml:space="preserve">   5 - 7 yrs</t>
  </si>
  <si>
    <t xml:space="preserve">   7 - 10 yrs</t>
  </si>
  <si>
    <t xml:space="preserve">   10+ yrs</t>
  </si>
  <si>
    <t xml:space="preserve">   Not Classified</t>
  </si>
  <si>
    <t>Attribution View</t>
  </si>
  <si>
    <t>Key Drivers</t>
  </si>
  <si>
    <t>Total Attribution</t>
  </si>
  <si>
    <t xml:space="preserve">   North America</t>
  </si>
  <si>
    <t xml:space="preserve">      Bermuda</t>
  </si>
  <si>
    <t xml:space="preserve">      Canada</t>
  </si>
  <si>
    <t xml:space="preserve">      Mexico</t>
  </si>
  <si>
    <t xml:space="preserve">      United States</t>
  </si>
  <si>
    <t xml:space="preserve">   South &amp; Central America</t>
  </si>
  <si>
    <t xml:space="preserve">      Brazil</t>
  </si>
  <si>
    <t xml:space="preserve">   Western Europe</t>
  </si>
  <si>
    <t xml:space="preserve">      Austria</t>
  </si>
  <si>
    <t xml:space="preserve">      Belgium</t>
  </si>
  <si>
    <t xml:space="preserve">      Switzerland</t>
  </si>
  <si>
    <t xml:space="preserve">      Germany</t>
  </si>
  <si>
    <t xml:space="preserve">      Denmark</t>
  </si>
  <si>
    <t xml:space="preserve">      Spain</t>
  </si>
  <si>
    <t xml:space="preserve">      Finland</t>
  </si>
  <si>
    <t xml:space="preserve">      France</t>
  </si>
  <si>
    <t xml:space="preserve">      United Kingdom</t>
  </si>
  <si>
    <t xml:space="preserve">      Ireland</t>
  </si>
  <si>
    <t xml:space="preserve">      Iceland</t>
  </si>
  <si>
    <t xml:space="preserve">      Italy</t>
  </si>
  <si>
    <t xml:space="preserve">      Jersey</t>
  </si>
  <si>
    <t xml:space="preserve">      Luxembourg</t>
  </si>
  <si>
    <t xml:space="preserve">      Malta</t>
  </si>
  <si>
    <t xml:space="preserve">      Netherlands</t>
  </si>
  <si>
    <t xml:space="preserve">      Norway</t>
  </si>
  <si>
    <t xml:space="preserve">      Portugal</t>
  </si>
  <si>
    <t xml:space="preserve">      Sweden</t>
  </si>
  <si>
    <t xml:space="preserve">   Asia Pacific</t>
  </si>
  <si>
    <t xml:space="preserve">      Australia</t>
  </si>
  <si>
    <t xml:space="preserve">      China</t>
  </si>
  <si>
    <t xml:space="preserve">      Hong Kong</t>
  </si>
  <si>
    <t xml:space="preserve">      Japan</t>
  </si>
  <si>
    <t xml:space="preserve">      New Zealand</t>
  </si>
  <si>
    <t xml:space="preserve">      Singapore</t>
  </si>
  <si>
    <t xml:space="preserve">   Eastern Europe</t>
  </si>
  <si>
    <t xml:space="preserve">      Cyprus</t>
  </si>
  <si>
    <t xml:space="preserve">      Czech Republic</t>
  </si>
  <si>
    <t xml:space="preserve">      Estonia</t>
  </si>
  <si>
    <t xml:space="preserve">      Croatia</t>
  </si>
  <si>
    <t xml:space="preserve">      Hungary</t>
  </si>
  <si>
    <t xml:space="preserve">      Lithuania</t>
  </si>
  <si>
    <t xml:space="preserve">      Poland</t>
  </si>
  <si>
    <t xml:space="preserve">      Romania</t>
  </si>
  <si>
    <t xml:space="preserve">      Slovenia</t>
  </si>
  <si>
    <t xml:space="preserve">      Slovakia</t>
  </si>
  <si>
    <t xml:space="preserve">   Africa / Middle East</t>
  </si>
  <si>
    <t xml:space="preserve">      Israel</t>
  </si>
  <si>
    <t xml:space="preserve">      South Africa</t>
  </si>
  <si>
    <t>Source: Bloomberg PORT</t>
  </si>
  <si>
    <t>09/17/20 - 06/30/25</t>
  </si>
  <si>
    <t xml:space="preserve">      South Korea</t>
  </si>
  <si>
    <t xml:space="preserve">      Russia</t>
  </si>
  <si>
    <t>5–7y (+4.03%), 3–5y (+2.44%)</t>
  </si>
  <si>
    <t>BBB (+4.18%), BB (+2.73%), A (+2.56%)</t>
  </si>
  <si>
    <t>Netherlands (+2.19%), Austria (+1.30%), US (+1.12%), Germany (+1.04%)</t>
  </si>
  <si>
    <t>Financials (+5.90%), Consumer Non-Cyc (+1.66%), Communications (+1.49%)</t>
  </si>
  <si>
    <t>Performance was driven by positive contributions across all attribution lenses, with a particularly strong selection effects across sector, duration and country views. Allocation decisions were also additive, most notably within the ratings bucket, albeit sector, country and duration were positive contributors. Active overweights in high-performing segments such as BBB, BB-rated securities and select Western European countries proved beneficial.</t>
  </si>
  <si>
    <t xml:space="preserve">      Greece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</si>
</sst>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1"/>
      <color indexed="9"/>
      <name val="Calibri"/>
      <family val="2"/>
    </font>
  </fonts>
  <fills count="3">
    <fill>
      <patternFill patternType="none"/>
    </fill>
    <fill>
      <patternFill patternType="gray125"/>
    </fill>
    <fill>
      <patternFill patternType="solid">
        <fgColor rgb="FF4F81B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2" borderId="0"/>
  </cellStyleXfs>
  <cellXfs count="57">
    <xf numFmtId="0" fontId="0" fillId="0" borderId="0" xfId="0"/>
    <xf numFmtId="0" fontId="2" fillId="0" borderId="1" xfId="0" applyFont="1" applyBorder="1"/>
    <xf numFmtId="2" fontId="0" fillId="0" borderId="1" xfId="0" applyNumberFormat="1" applyBorder="1"/>
    <xf numFmtId="0" fontId="3" fillId="0" borderId="0" xfId="2"/>
    <xf numFmtId="0" fontId="2" fillId="0" borderId="0" xfId="0" applyFont="1"/>
    <xf numFmtId="2" fontId="0" fillId="0" borderId="0" xfId="1" applyNumberFormat="1" applyFont="1" applyFill="1" applyBorder="1" applyAlignment="1">
      <alignment horizontal="center"/>
    </xf>
    <xf numFmtId="2" fontId="0" fillId="0" borderId="0" xfId="0" applyNumberFormat="1"/>
    <xf numFmtId="0" fontId="4" fillId="2" borderId="0" xfId="3"/>
    <xf numFmtId="2" fontId="2" fillId="0" borderId="0" xfId="0" applyNumberFormat="1" applyFont="1" applyAlignment="1">
      <alignment horizontal="center"/>
    </xf>
    <xf numFmtId="2" fontId="2" fillId="0" borderId="2" xfId="0" applyNumberFormat="1" applyFont="1" applyBorder="1" applyAlignment="1">
      <alignment horizontal="center"/>
    </xf>
    <xf numFmtId="2" fontId="2" fillId="0" borderId="4" xfId="0" applyNumberFormat="1" applyFont="1" applyBorder="1" applyAlignment="1">
      <alignment horizontal="center"/>
    </xf>
    <xf numFmtId="2" fontId="0" fillId="0" borderId="4" xfId="0" applyNumberFormat="1" applyBorder="1" applyAlignment="1">
      <alignment horizontal="center"/>
    </xf>
    <xf numFmtId="2" fontId="0" fillId="0" borderId="0" xfId="0" applyNumberFormat="1" applyAlignment="1">
      <alignment horizontal="center"/>
    </xf>
    <xf numFmtId="2" fontId="0" fillId="0" borderId="2" xfId="0" applyNumberFormat="1" applyBorder="1" applyAlignment="1">
      <alignment horizontal="center"/>
    </xf>
    <xf numFmtId="0" fontId="4" fillId="2" borderId="6" xfId="3" applyBorder="1"/>
    <xf numFmtId="0" fontId="4" fillId="2" borderId="7" xfId="3" applyBorder="1"/>
    <xf numFmtId="0" fontId="4" fillId="2" borderId="5" xfId="3" applyBorder="1"/>
    <xf numFmtId="0" fontId="2" fillId="0" borderId="9" xfId="0" applyFont="1" applyBorder="1"/>
    <xf numFmtId="2" fontId="2" fillId="0" borderId="9" xfId="0" applyNumberFormat="1" applyFont="1" applyBorder="1" applyAlignment="1">
      <alignment horizontal="center"/>
    </xf>
    <xf numFmtId="2" fontId="2" fillId="0" borderId="8" xfId="0" applyNumberFormat="1" applyFont="1" applyBorder="1" applyAlignment="1">
      <alignment horizontal="center"/>
    </xf>
    <xf numFmtId="2" fontId="2" fillId="0" borderId="10" xfId="0" applyNumberFormat="1" applyFont="1" applyBorder="1" applyAlignment="1">
      <alignment horizontal="center"/>
    </xf>
    <xf numFmtId="2" fontId="0" fillId="0" borderId="10" xfId="0" applyNumberFormat="1" applyBorder="1" applyAlignment="1">
      <alignment horizontal="center"/>
    </xf>
    <xf numFmtId="2" fontId="0" fillId="0" borderId="9" xfId="0" applyNumberFormat="1" applyBorder="1" applyAlignment="1">
      <alignment horizontal="center"/>
    </xf>
    <xf numFmtId="2" fontId="0" fillId="0" borderId="8" xfId="0" applyNumberFormat="1" applyBorder="1" applyAlignment="1">
      <alignment horizontal="center"/>
    </xf>
    <xf numFmtId="0" fontId="4" fillId="2" borderId="9" xfId="3" applyBorder="1"/>
    <xf numFmtId="0" fontId="4" fillId="2" borderId="8" xfId="3" applyBorder="1"/>
    <xf numFmtId="0" fontId="4" fillId="2" borderId="10" xfId="3" applyBorder="1"/>
    <xf numFmtId="0" fontId="2" fillId="0" borderId="2" xfId="0" applyFont="1" applyBorder="1"/>
    <xf numFmtId="0" fontId="2" fillId="0" borderId="8" xfId="0" applyFont="1" applyBorder="1"/>
    <xf numFmtId="0" fontId="4" fillId="2" borderId="1" xfId="3" applyBorder="1"/>
    <xf numFmtId="0" fontId="0" fillId="0" borderId="2" xfId="0" applyBorder="1"/>
    <xf numFmtId="0" fontId="0" fillId="0" borderId="8" xfId="0" applyBorder="1"/>
    <xf numFmtId="0" fontId="0" fillId="0" borderId="12" xfId="0" applyBorder="1"/>
    <xf numFmtId="0" fontId="0" fillId="0" borderId="3" xfId="0" applyBorder="1"/>
    <xf numFmtId="0" fontId="0" fillId="0" borderId="13" xfId="0" applyBorder="1"/>
    <xf numFmtId="2" fontId="0" fillId="0" borderId="4" xfId="0" applyNumberFormat="1" applyBorder="1"/>
    <xf numFmtId="2" fontId="0" fillId="0" borderId="2" xfId="0" applyNumberFormat="1" applyBorder="1"/>
    <xf numFmtId="2" fontId="0" fillId="0" borderId="10" xfId="0" applyNumberFormat="1" applyBorder="1"/>
    <xf numFmtId="2" fontId="0" fillId="0" borderId="9" xfId="0" applyNumberFormat="1" applyBorder="1"/>
    <xf numFmtId="2" fontId="0" fillId="0" borderId="8" xfId="0" applyNumberFormat="1" applyBorder="1"/>
    <xf numFmtId="2" fontId="2" fillId="0" borderId="14" xfId="0" applyNumberFormat="1" applyFont="1" applyBorder="1"/>
    <xf numFmtId="2" fontId="2" fillId="0" borderId="15" xfId="0" applyNumberFormat="1" applyFont="1" applyBorder="1"/>
    <xf numFmtId="2" fontId="2" fillId="0" borderId="11" xfId="0" applyNumberFormat="1" applyFont="1" applyBorder="1"/>
    <xf numFmtId="0" fontId="4" fillId="2" borderId="12" xfId="3" applyBorder="1"/>
    <xf numFmtId="0" fontId="4" fillId="2" borderId="13" xfId="3" applyBorder="1"/>
    <xf numFmtId="2" fontId="0" fillId="0" borderId="3"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2" fontId="0" fillId="0" borderId="5" xfId="0" applyNumberFormat="1" applyBorder="1" applyAlignment="1">
      <alignment horizontal="center"/>
    </xf>
    <xf numFmtId="0" fontId="0" fillId="0" borderId="11" xfId="0" applyBorder="1"/>
    <xf numFmtId="2" fontId="0" fillId="0" borderId="14" xfId="0" applyNumberFormat="1" applyBorder="1"/>
    <xf numFmtId="2" fontId="0" fillId="0" borderId="15" xfId="0" applyNumberFormat="1" applyBorder="1"/>
    <xf numFmtId="2" fontId="0" fillId="0" borderId="11" xfId="0" applyNumberFormat="1" applyBorder="1"/>
    <xf numFmtId="0" fontId="4" fillId="2" borderId="7" xfId="3" applyBorder="1" applyAlignment="1">
      <alignment horizontal="center"/>
    </xf>
    <xf numFmtId="0" fontId="4" fillId="2" borderId="6" xfId="3" applyBorder="1" applyAlignment="1">
      <alignment horizontal="center"/>
    </xf>
    <xf numFmtId="0" fontId="4" fillId="2" borderId="5" xfId="3" applyBorder="1" applyAlignment="1">
      <alignment horizontal="center"/>
    </xf>
    <xf numFmtId="0" fontId="2" fillId="0" borderId="0" xfId="0" applyFont="1" applyAlignment="1">
      <alignment horizontal="left" vertical="top" wrapText="1"/>
    </xf>
  </cellXfs>
  <cellStyles count="4">
    <cellStyle name="blp_column_header" xfId="3" xr:uid="{2C3973BA-047B-40FE-BD46-3D5CCB00F4A7}"/>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2002-6792-40B3-94EE-5653FE91726E}">
  <dimension ref="A1:D6"/>
  <sheetViews>
    <sheetView zoomScale="85" zoomScaleNormal="85" workbookViewId="0"/>
  </sheetViews>
  <sheetFormatPr baseColWidth="10" defaultColWidth="8.83203125" defaultRowHeight="15" x14ac:dyDescent="0.2"/>
  <cols>
    <col min="1" max="1" width="18.5" bestFit="1" customWidth="1"/>
    <col min="2" max="2" width="8.5" bestFit="1" customWidth="1"/>
    <col min="3" max="3" width="10.5" bestFit="1" customWidth="1"/>
    <col min="4" max="4" width="13.5" bestFit="1" customWidth="1"/>
  </cols>
  <sheetData>
    <row r="1" spans="1:4" x14ac:dyDescent="0.2">
      <c r="A1" t="s">
        <v>100</v>
      </c>
    </row>
    <row r="2" spans="1:4" x14ac:dyDescent="0.2">
      <c r="A2" t="s">
        <v>99</v>
      </c>
    </row>
    <row r="3" spans="1:4" x14ac:dyDescent="0.2">
      <c r="A3" s="7" t="s">
        <v>0</v>
      </c>
      <c r="B3" s="7" t="s">
        <v>1</v>
      </c>
      <c r="C3" s="7" t="s">
        <v>2</v>
      </c>
      <c r="D3" s="7" t="s">
        <v>3</v>
      </c>
    </row>
    <row r="4" spans="1:4" x14ac:dyDescent="0.2">
      <c r="A4" s="1" t="s">
        <v>4</v>
      </c>
      <c r="B4" s="2">
        <v>15.36</v>
      </c>
      <c r="C4" s="2">
        <v>6.49</v>
      </c>
      <c r="D4" s="2">
        <f>B4-C4</f>
        <v>8.8699999999999992</v>
      </c>
    </row>
    <row r="5" spans="1:4" x14ac:dyDescent="0.2">
      <c r="A5" s="1" t="s">
        <v>5</v>
      </c>
      <c r="B5" s="2">
        <v>5.27</v>
      </c>
      <c r="C5" s="2">
        <v>4.4000000000000004</v>
      </c>
      <c r="D5" s="2">
        <f t="shared" ref="D5" si="0">B5-C5</f>
        <v>0.86999999999999922</v>
      </c>
    </row>
    <row r="6" spans="1:4" x14ac:dyDescent="0.2">
      <c r="A6" s="1" t="s">
        <v>6</v>
      </c>
      <c r="B6" s="2">
        <v>4.4073238821981322</v>
      </c>
      <c r="C6" s="2">
        <v>3.62</v>
      </c>
      <c r="D6" s="2">
        <f>B6-C6</f>
        <v>0.7873238821981321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03FD-7815-48C7-9ACB-0CA6708E6AF7}">
  <dimension ref="A1:O24"/>
  <sheetViews>
    <sheetView zoomScale="85" zoomScaleNormal="85" workbookViewId="0">
      <pane xSplit="1" ySplit="4" topLeftCell="B5" activePane="bottomRight" state="frozen"/>
      <selection pane="topRight" activeCell="B1" sqref="B1"/>
      <selection pane="bottomLeft" activeCell="A5" sqref="A5"/>
      <selection pane="bottomRight"/>
    </sheetView>
  </sheetViews>
  <sheetFormatPr baseColWidth="10" defaultColWidth="8.83203125" defaultRowHeight="15" x14ac:dyDescent="0.2"/>
  <cols>
    <col min="1" max="1" width="23" customWidth="1"/>
    <col min="2" max="2" width="8.83203125" bestFit="1" customWidth="1"/>
    <col min="3" max="3" width="10.83203125" bestFit="1" customWidth="1"/>
    <col min="4" max="4" width="6.5" bestFit="1" customWidth="1"/>
    <col min="5" max="5" width="8.83203125" bestFit="1" customWidth="1"/>
    <col min="6" max="6" width="10.83203125" bestFit="1" customWidth="1"/>
    <col min="7" max="7" width="6.5" bestFit="1" customWidth="1"/>
    <col min="8" max="8" width="8.83203125" bestFit="1" customWidth="1"/>
    <col min="9" max="9" width="10.83203125" bestFit="1" customWidth="1"/>
    <col min="10" max="10" width="6.5" bestFit="1" customWidth="1"/>
    <col min="11" max="11" width="15.6640625" bestFit="1" customWidth="1"/>
    <col min="12" max="12" width="15" bestFit="1" customWidth="1"/>
    <col min="13" max="13" width="20.33203125" bestFit="1" customWidth="1"/>
  </cols>
  <sheetData>
    <row r="1" spans="1:15" x14ac:dyDescent="0.2">
      <c r="A1" t="str">
        <f>'Attribution Overview'!A1</f>
        <v>09/17/20 - 06/30/25</v>
      </c>
      <c r="C1" s="3"/>
    </row>
    <row r="2" spans="1:15" x14ac:dyDescent="0.2">
      <c r="A2" t="str">
        <f>'Attribution Overview'!A2</f>
        <v>Source: Bloomberg PORT</v>
      </c>
    </row>
    <row r="3" spans="1:15" x14ac:dyDescent="0.2">
      <c r="A3" s="14"/>
      <c r="B3" s="54" t="s">
        <v>28</v>
      </c>
      <c r="C3" s="54"/>
      <c r="D3" s="55"/>
      <c r="E3" s="53" t="s">
        <v>27</v>
      </c>
      <c r="F3" s="54"/>
      <c r="G3" s="55"/>
      <c r="H3" s="53" t="s">
        <v>29</v>
      </c>
      <c r="I3" s="54"/>
      <c r="J3" s="55"/>
      <c r="K3" s="15"/>
      <c r="L3" s="14"/>
      <c r="M3" s="16"/>
    </row>
    <row r="4" spans="1:15" x14ac:dyDescent="0.2">
      <c r="A4" s="24" t="s">
        <v>13</v>
      </c>
      <c r="B4" s="24" t="s">
        <v>1</v>
      </c>
      <c r="C4" s="24" t="s">
        <v>2</v>
      </c>
      <c r="D4" s="25" t="s">
        <v>14</v>
      </c>
      <c r="E4" s="24" t="s">
        <v>1</v>
      </c>
      <c r="F4" s="24" t="s">
        <v>2</v>
      </c>
      <c r="G4" s="25" t="s">
        <v>14</v>
      </c>
      <c r="H4" s="24" t="s">
        <v>1</v>
      </c>
      <c r="I4" s="24" t="s">
        <v>2</v>
      </c>
      <c r="J4" s="25" t="s">
        <v>14</v>
      </c>
      <c r="K4" s="26" t="s">
        <v>8</v>
      </c>
      <c r="L4" s="24" t="s">
        <v>9</v>
      </c>
      <c r="M4" s="25" t="s">
        <v>26</v>
      </c>
    </row>
    <row r="5" spans="1:15" x14ac:dyDescent="0.2">
      <c r="A5" s="17" t="s">
        <v>25</v>
      </c>
      <c r="B5" s="18">
        <v>100</v>
      </c>
      <c r="C5" s="18">
        <v>100</v>
      </c>
      <c r="D5" s="19">
        <v>0</v>
      </c>
      <c r="E5" s="20">
        <v>15.3618226428206</v>
      </c>
      <c r="F5" s="18">
        <v>6.4902978220103602</v>
      </c>
      <c r="G5" s="19">
        <v>8.8715248208102206</v>
      </c>
      <c r="H5" s="21">
        <v>15.3618226428207</v>
      </c>
      <c r="I5" s="22">
        <v>6.4902978220102403</v>
      </c>
      <c r="J5" s="23">
        <v>8.8715248208104693</v>
      </c>
      <c r="K5" s="20">
        <v>2.8681314171217802</v>
      </c>
      <c r="L5" s="18">
        <v>6.0034254070586703</v>
      </c>
      <c r="M5" s="19">
        <v>8.8715568241804696</v>
      </c>
      <c r="N5" s="6"/>
      <c r="O5" s="6"/>
    </row>
    <row r="6" spans="1:15" x14ac:dyDescent="0.2">
      <c r="A6" s="4" t="s">
        <v>15</v>
      </c>
      <c r="B6" s="8">
        <v>0.80562807358398003</v>
      </c>
      <c r="C6" s="8">
        <v>3.6525563818337199</v>
      </c>
      <c r="D6" s="9">
        <v>-2.8469283082497401</v>
      </c>
      <c r="E6" s="10">
        <v>0.49403626524802102</v>
      </c>
      <c r="F6" s="8">
        <v>11.0718167443189</v>
      </c>
      <c r="G6" s="9">
        <v>-10.5777804790708</v>
      </c>
      <c r="H6" s="11">
        <v>3.5084767552067499E-2</v>
      </c>
      <c r="I6" s="12">
        <v>0.41743525822938199</v>
      </c>
      <c r="J6" s="13">
        <v>-0.41898217725565096</v>
      </c>
      <c r="K6" s="10">
        <v>-0.335174940026506</v>
      </c>
      <c r="L6" s="8">
        <v>5.8914758912910502E-2</v>
      </c>
      <c r="M6" s="9">
        <v>-0.27626018111359502</v>
      </c>
      <c r="N6" s="6"/>
      <c r="O6" s="6"/>
    </row>
    <row r="7" spans="1:15" x14ac:dyDescent="0.2">
      <c r="A7" s="4" t="s">
        <v>16</v>
      </c>
      <c r="B7" s="8">
        <v>24.512054101720199</v>
      </c>
      <c r="C7" s="8">
        <v>12.6629918011198</v>
      </c>
      <c r="D7" s="9">
        <v>11.8490623006003</v>
      </c>
      <c r="E7" s="10">
        <v>12.4373399972092</v>
      </c>
      <c r="F7" s="8">
        <v>12.419428610199599</v>
      </c>
      <c r="G7" s="9">
        <v>1.7911387009551302E-2</v>
      </c>
      <c r="H7" s="11">
        <v>2.0327457457742999</v>
      </c>
      <c r="I7" s="12">
        <v>1.6467125429212199</v>
      </c>
      <c r="J7" s="13">
        <v>0.39338169902900399</v>
      </c>
      <c r="K7" s="10">
        <v>1.0530339630546099</v>
      </c>
      <c r="L7" s="8">
        <v>0.432793616571852</v>
      </c>
      <c r="M7" s="9">
        <v>1.4858275796264599</v>
      </c>
      <c r="N7" s="6"/>
      <c r="O7" s="6"/>
    </row>
    <row r="8" spans="1:15" x14ac:dyDescent="0.2">
      <c r="A8" s="4" t="s">
        <v>17</v>
      </c>
      <c r="B8" s="8">
        <v>4.56120177403053</v>
      </c>
      <c r="C8" s="8">
        <v>14.7864085269639</v>
      </c>
      <c r="D8" s="9">
        <v>-10.225206752933399</v>
      </c>
      <c r="E8" s="10">
        <v>15.76400304047</v>
      </c>
      <c r="F8" s="8">
        <v>20.461888537701899</v>
      </c>
      <c r="G8" s="9">
        <v>-4.6978854972319102</v>
      </c>
      <c r="H8" s="11">
        <v>0.48271083216745603</v>
      </c>
      <c r="I8" s="12">
        <v>2.94664197877032</v>
      </c>
      <c r="J8" s="13">
        <v>-2.6678161257085602</v>
      </c>
      <c r="K8" s="10">
        <v>-0.99881809118116716</v>
      </c>
      <c r="L8" s="8">
        <v>1.6373022539049199E-2</v>
      </c>
      <c r="M8" s="9">
        <v>-0.98244506864211811</v>
      </c>
      <c r="N8" s="6"/>
      <c r="O8" s="6"/>
    </row>
    <row r="9" spans="1:15" x14ac:dyDescent="0.2">
      <c r="A9" s="4" t="s">
        <v>18</v>
      </c>
      <c r="B9" s="8">
        <v>9.53368429026815</v>
      </c>
      <c r="C9" s="8">
        <v>16.879978949668299</v>
      </c>
      <c r="D9" s="9">
        <v>-7.3462946594001801</v>
      </c>
      <c r="E9" s="10">
        <v>19.277055631594301</v>
      </c>
      <c r="F9" s="8">
        <v>7.5700878923100401</v>
      </c>
      <c r="G9" s="9">
        <v>11.706967739284201</v>
      </c>
      <c r="H9" s="11">
        <v>2.0471285942030701</v>
      </c>
      <c r="I9" s="12">
        <v>1.3413899123227999</v>
      </c>
      <c r="J9" s="13">
        <v>0.65772559055139801</v>
      </c>
      <c r="K9" s="10">
        <v>0.13106589765898</v>
      </c>
      <c r="L9" s="8">
        <v>1.5540452269181599</v>
      </c>
      <c r="M9" s="9">
        <v>1.68511112457714</v>
      </c>
      <c r="N9" s="6"/>
      <c r="O9" s="6"/>
    </row>
    <row r="10" spans="1:15" x14ac:dyDescent="0.2">
      <c r="A10" s="4" t="s">
        <v>19</v>
      </c>
      <c r="B10" s="8"/>
      <c r="C10" s="8">
        <v>0.17975822004009798</v>
      </c>
      <c r="D10" s="9">
        <v>-0.17975822004009798</v>
      </c>
      <c r="E10" s="10"/>
      <c r="F10" s="8">
        <v>20.918923213520699</v>
      </c>
      <c r="G10" s="9">
        <v>-20.918923213520699</v>
      </c>
      <c r="H10" s="11"/>
      <c r="I10" s="12">
        <v>4.4813573708512203E-2</v>
      </c>
      <c r="J10" s="13">
        <v>-4.8265735264071401E-2</v>
      </c>
      <c r="K10" s="10">
        <v>-1.27441685109032E-2</v>
      </c>
      <c r="L10" s="8">
        <v>0</v>
      </c>
      <c r="M10" s="9">
        <v>-1.27441685109032E-2</v>
      </c>
      <c r="N10" s="6"/>
      <c r="O10" s="6"/>
    </row>
    <row r="11" spans="1:15" x14ac:dyDescent="0.2">
      <c r="A11" s="4" t="s">
        <v>20</v>
      </c>
      <c r="B11" s="8">
        <v>4.7788954467614397</v>
      </c>
      <c r="C11" s="8">
        <v>2.88204476462476</v>
      </c>
      <c r="D11" s="9">
        <v>1.89685068213667</v>
      </c>
      <c r="E11" s="10">
        <v>3.87489286576819</v>
      </c>
      <c r="F11" s="8">
        <v>7.09229736349248</v>
      </c>
      <c r="G11" s="9">
        <v>-3.2174044977243001</v>
      </c>
      <c r="H11" s="11">
        <v>0.27871006599074694</v>
      </c>
      <c r="I11" s="12">
        <v>0.11298512286450001</v>
      </c>
      <c r="J11" s="13">
        <v>0.17841762243463899</v>
      </c>
      <c r="K11" s="10">
        <v>-0.14148974415400201</v>
      </c>
      <c r="L11" s="8">
        <v>0.114354352648194</v>
      </c>
      <c r="M11" s="9">
        <v>-2.7135391505807498E-2</v>
      </c>
      <c r="N11" s="6"/>
      <c r="O11" s="6"/>
    </row>
    <row r="12" spans="1:15" x14ac:dyDescent="0.2">
      <c r="A12" s="4" t="s">
        <v>21</v>
      </c>
      <c r="B12" s="8">
        <v>40.832109330698103</v>
      </c>
      <c r="C12" s="8">
        <v>31.878856564642799</v>
      </c>
      <c r="D12" s="9">
        <v>8.9532527660552201</v>
      </c>
      <c r="E12" s="10">
        <v>19.3172194280206</v>
      </c>
      <c r="F12" s="8">
        <v>4.7784078211873702</v>
      </c>
      <c r="G12" s="9">
        <v>14.5388116068332</v>
      </c>
      <c r="H12" s="11">
        <v>7.2495925505532002</v>
      </c>
      <c r="I12" s="12">
        <v>-1.21085660996167</v>
      </c>
      <c r="J12" s="13">
        <v>8.7354337810259697</v>
      </c>
      <c r="K12" s="10">
        <v>2.9123325785159402</v>
      </c>
      <c r="L12" s="8">
        <v>2.93616170155871</v>
      </c>
      <c r="M12" s="9">
        <v>5.84849428007466</v>
      </c>
      <c r="N12" s="6"/>
      <c r="O12" s="6"/>
    </row>
    <row r="13" spans="1:15" x14ac:dyDescent="0.2">
      <c r="A13" s="4" t="s">
        <v>22</v>
      </c>
      <c r="B13" s="8">
        <v>2.82208831167517</v>
      </c>
      <c r="C13" s="8">
        <v>9.3489354865637306</v>
      </c>
      <c r="D13" s="9">
        <v>-6.5268471748885597</v>
      </c>
      <c r="E13" s="10">
        <v>-11.103742803237299</v>
      </c>
      <c r="F13" s="8">
        <v>11.305406250241999</v>
      </c>
      <c r="G13" s="9">
        <v>-22.409149053479201</v>
      </c>
      <c r="H13" s="11">
        <v>0.20342594053483501</v>
      </c>
      <c r="I13" s="12">
        <v>1.01164043064492</v>
      </c>
      <c r="J13" s="13">
        <v>-0.89465528250153692</v>
      </c>
      <c r="K13" s="10">
        <v>-2.5428490327065897E-2</v>
      </c>
      <c r="L13" s="8">
        <v>-0.20622767247615101</v>
      </c>
      <c r="M13" s="9">
        <v>-0.23165616280321799</v>
      </c>
      <c r="N13" s="6"/>
      <c r="O13" s="6"/>
    </row>
    <row r="14" spans="1:15" x14ac:dyDescent="0.2">
      <c r="A14" s="4" t="s">
        <v>23</v>
      </c>
      <c r="B14" s="8">
        <v>0.11804574221805302</v>
      </c>
      <c r="C14" s="8">
        <v>1.8053238179742901</v>
      </c>
      <c r="D14" s="9">
        <v>-1.68727807575624</v>
      </c>
      <c r="E14" s="10">
        <v>5.49522880410405</v>
      </c>
      <c r="F14" s="8">
        <v>0.217178798085715</v>
      </c>
      <c r="G14" s="9">
        <v>5.2780500060183302</v>
      </c>
      <c r="H14" s="11">
        <v>7.2380207720506795E-2</v>
      </c>
      <c r="I14" s="12">
        <v>-1.1305336453563899E-2</v>
      </c>
      <c r="J14" s="13">
        <v>8.1573327027800305E-2</v>
      </c>
      <c r="K14" s="10">
        <v>0.19918597276797498</v>
      </c>
      <c r="L14" s="8">
        <v>1.12292062948344E-2</v>
      </c>
      <c r="M14" s="9">
        <v>0.21041517906280899</v>
      </c>
      <c r="N14" s="6"/>
      <c r="O14" s="6"/>
    </row>
    <row r="15" spans="1:15" x14ac:dyDescent="0.2">
      <c r="A15" s="17" t="s">
        <v>24</v>
      </c>
      <c r="B15" s="18">
        <v>12.0362929290445</v>
      </c>
      <c r="C15" s="18">
        <v>5.9231454865685302</v>
      </c>
      <c r="D15" s="19">
        <v>6.11314744247594</v>
      </c>
      <c r="E15" s="20">
        <v>12.7558252632506</v>
      </c>
      <c r="F15" s="18">
        <v>1.86339720936419</v>
      </c>
      <c r="G15" s="19">
        <v>10.8924280538864</v>
      </c>
      <c r="H15" s="21">
        <v>2.9600439383244801</v>
      </c>
      <c r="I15" s="22">
        <v>0.190840948963789</v>
      </c>
      <c r="J15" s="23">
        <v>2.8547121214715001</v>
      </c>
      <c r="K15" s="20">
        <v>8.6168439323927301E-2</v>
      </c>
      <c r="L15" s="18">
        <v>1.08578119409109</v>
      </c>
      <c r="M15" s="19">
        <v>1.1719496334150199</v>
      </c>
      <c r="N15" s="6"/>
      <c r="O15" s="6"/>
    </row>
    <row r="18" spans="5:5" x14ac:dyDescent="0.2">
      <c r="E18" s="5"/>
    </row>
    <row r="19" spans="5:5" x14ac:dyDescent="0.2">
      <c r="E19" s="5"/>
    </row>
    <row r="20" spans="5:5" x14ac:dyDescent="0.2">
      <c r="E20" s="5"/>
    </row>
    <row r="21" spans="5:5" x14ac:dyDescent="0.2">
      <c r="E21" s="5"/>
    </row>
    <row r="22" spans="5:5" x14ac:dyDescent="0.2">
      <c r="E22" s="5"/>
    </row>
    <row r="23" spans="5:5" x14ac:dyDescent="0.2">
      <c r="E23" s="5"/>
    </row>
    <row r="24" spans="5:5" x14ac:dyDescent="0.2">
      <c r="E24" s="5"/>
    </row>
  </sheetData>
  <mergeCells count="3">
    <mergeCell ref="E3:G3"/>
    <mergeCell ref="B3:D3"/>
    <mergeCell ref="H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9C8C-AF13-4D6F-8F80-3190F177B0B0}">
  <dimension ref="A1:M56"/>
  <sheetViews>
    <sheetView zoomScale="85" zoomScaleNormal="85" workbookViewId="0"/>
  </sheetViews>
  <sheetFormatPr baseColWidth="10" defaultColWidth="8.83203125" defaultRowHeight="15" x14ac:dyDescent="0.2"/>
  <cols>
    <col min="1" max="1" width="24.5" bestFit="1" customWidth="1"/>
    <col min="2" max="2" width="8.83203125" bestFit="1" customWidth="1"/>
    <col min="3" max="3" width="10.83203125" bestFit="1" customWidth="1"/>
    <col min="4" max="4" width="6.5" bestFit="1" customWidth="1"/>
    <col min="5" max="5" width="8.83203125" bestFit="1" customWidth="1"/>
    <col min="6" max="6" width="10.83203125" bestFit="1" customWidth="1"/>
    <col min="7" max="7" width="6.5" bestFit="1" customWidth="1"/>
    <col min="8" max="8" width="8.83203125" bestFit="1" customWidth="1"/>
    <col min="9" max="9" width="10.83203125" bestFit="1" customWidth="1"/>
    <col min="10" max="10" width="6.5" bestFit="1" customWidth="1"/>
    <col min="11" max="11" width="15.6640625" bestFit="1" customWidth="1"/>
    <col min="12" max="12" width="15" bestFit="1" customWidth="1"/>
    <col min="13" max="13" width="20.33203125" bestFit="1" customWidth="1"/>
  </cols>
  <sheetData>
    <row r="1" spans="1:13" x14ac:dyDescent="0.2">
      <c r="A1" t="str">
        <f>'Attribution Overview'!A1</f>
        <v>09/17/20 - 06/30/25</v>
      </c>
    </row>
    <row r="2" spans="1:13" x14ac:dyDescent="0.2">
      <c r="A2" t="str">
        <f>'Attribution Overview'!A2</f>
        <v>Source: Bloomberg PORT</v>
      </c>
    </row>
    <row r="3" spans="1:13" x14ac:dyDescent="0.2">
      <c r="A3" s="43"/>
      <c r="B3" s="54" t="s">
        <v>28</v>
      </c>
      <c r="C3" s="54"/>
      <c r="D3" s="55"/>
      <c r="E3" s="53" t="s">
        <v>27</v>
      </c>
      <c r="F3" s="54"/>
      <c r="G3" s="55"/>
      <c r="H3" s="53" t="s">
        <v>29</v>
      </c>
      <c r="I3" s="54"/>
      <c r="J3" s="55"/>
      <c r="K3" s="15"/>
      <c r="L3" s="14"/>
      <c r="M3" s="16"/>
    </row>
    <row r="4" spans="1:13" x14ac:dyDescent="0.2">
      <c r="A4" s="44" t="s">
        <v>13</v>
      </c>
      <c r="B4" s="24" t="s">
        <v>1</v>
      </c>
      <c r="C4" s="24" t="s">
        <v>2</v>
      </c>
      <c r="D4" s="25" t="s">
        <v>14</v>
      </c>
      <c r="E4" s="24" t="s">
        <v>1</v>
      </c>
      <c r="F4" s="24" t="s">
        <v>2</v>
      </c>
      <c r="G4" s="25" t="s">
        <v>14</v>
      </c>
      <c r="H4" s="24" t="s">
        <v>1</v>
      </c>
      <c r="I4" s="24" t="s">
        <v>2</v>
      </c>
      <c r="J4" s="25" t="s">
        <v>14</v>
      </c>
      <c r="K4" s="26" t="s">
        <v>8</v>
      </c>
      <c r="L4" s="24" t="s">
        <v>9</v>
      </c>
      <c r="M4" s="25" t="s">
        <v>26</v>
      </c>
    </row>
    <row r="5" spans="1:13" x14ac:dyDescent="0.2">
      <c r="A5" s="1" t="s">
        <v>25</v>
      </c>
      <c r="B5" s="40">
        <v>100</v>
      </c>
      <c r="C5" s="41">
        <v>100</v>
      </c>
      <c r="D5" s="42">
        <v>0</v>
      </c>
      <c r="E5" s="41">
        <v>15.3618226428206</v>
      </c>
      <c r="F5" s="41">
        <v>6.49029782201029</v>
      </c>
      <c r="G5" s="42">
        <v>8.8715248208103006</v>
      </c>
      <c r="H5" s="41">
        <v>15.3618226428207</v>
      </c>
      <c r="I5" s="41">
        <v>6.4902978220101701</v>
      </c>
      <c r="J5" s="42">
        <v>8.8715248208105209</v>
      </c>
      <c r="K5" s="41">
        <v>2.9657065830662499</v>
      </c>
      <c r="L5" s="41">
        <v>5.9058502411142904</v>
      </c>
      <c r="M5" s="42">
        <v>8.8715568241805407</v>
      </c>
    </row>
    <row r="6" spans="1:13" x14ac:dyDescent="0.2">
      <c r="A6" s="1" t="s">
        <v>51</v>
      </c>
      <c r="B6" s="40">
        <v>9.9115704245400007</v>
      </c>
      <c r="C6" s="41">
        <v>16.856324592498101</v>
      </c>
      <c r="D6" s="42">
        <v>-6.9447541679581404</v>
      </c>
      <c r="E6" s="41">
        <v>17.210092360074899</v>
      </c>
      <c r="F6" s="41">
        <v>5.0738662279032196</v>
      </c>
      <c r="G6" s="42">
        <v>12.1362261321717</v>
      </c>
      <c r="H6" s="41">
        <v>1.5880293540454999</v>
      </c>
      <c r="I6" s="41">
        <v>0.719339958319266</v>
      </c>
      <c r="J6" s="42">
        <v>0.8438770624246491</v>
      </c>
      <c r="K6" s="41">
        <v>0.94027824640999413</v>
      </c>
      <c r="L6" s="41">
        <v>1.1443709394488999</v>
      </c>
      <c r="M6" s="42">
        <v>2.0846491858589</v>
      </c>
    </row>
    <row r="7" spans="1:13" x14ac:dyDescent="0.2">
      <c r="A7" s="30" t="s">
        <v>52</v>
      </c>
      <c r="B7" s="35"/>
      <c r="C7" s="6">
        <v>3.1884947529163703E-2</v>
      </c>
      <c r="D7" s="36">
        <v>-3.1884947529163703E-2</v>
      </c>
      <c r="E7" s="6"/>
      <c r="F7" s="6">
        <v>12.467355379442299</v>
      </c>
      <c r="G7" s="36">
        <v>-12.467355379442299</v>
      </c>
      <c r="H7" s="6"/>
      <c r="I7" s="6">
        <v>4.6679835364824892E-3</v>
      </c>
      <c r="J7" s="36">
        <v>-5.0869687892515503E-3</v>
      </c>
      <c r="K7" s="6">
        <v>-2.9571459070347602E-3</v>
      </c>
      <c r="L7" s="6">
        <v>0</v>
      </c>
      <c r="M7" s="36">
        <v>-2.9571459070347602E-3</v>
      </c>
    </row>
    <row r="8" spans="1:13" x14ac:dyDescent="0.2">
      <c r="A8" s="30" t="s">
        <v>53</v>
      </c>
      <c r="B8" s="35"/>
      <c r="C8" s="6">
        <v>0.313577785950377</v>
      </c>
      <c r="D8" s="36">
        <v>-0.313577785950377</v>
      </c>
      <c r="E8" s="6"/>
      <c r="F8" s="6">
        <v>4.4662398980651403</v>
      </c>
      <c r="G8" s="36">
        <v>-4.4662398980651403</v>
      </c>
      <c r="H8" s="6"/>
      <c r="I8" s="6">
        <v>1.94911500344736E-2</v>
      </c>
      <c r="J8" s="36">
        <v>-2.19938899337957E-2</v>
      </c>
      <c r="K8" s="6">
        <v>2.1356823670238799E-3</v>
      </c>
      <c r="L8" s="6">
        <v>0</v>
      </c>
      <c r="M8" s="36">
        <v>2.1356823670238799E-3</v>
      </c>
    </row>
    <row r="9" spans="1:13" x14ac:dyDescent="0.2">
      <c r="A9" s="30" t="s">
        <v>54</v>
      </c>
      <c r="B9" s="35"/>
      <c r="C9" s="6">
        <v>7.6954158760429298E-2</v>
      </c>
      <c r="D9" s="36">
        <v>-7.6954158760429298E-2</v>
      </c>
      <c r="E9" s="6"/>
      <c r="F9" s="6">
        <v>5.6272431278023198</v>
      </c>
      <c r="G9" s="36">
        <v>-5.6272431278023198</v>
      </c>
      <c r="H9" s="6"/>
      <c r="I9" s="6">
        <v>-6.0954662930553793E-3</v>
      </c>
      <c r="J9" s="36">
        <v>6.3650453016235297E-3</v>
      </c>
      <c r="K9" s="6">
        <v>-3.9685799319220897E-3</v>
      </c>
      <c r="L9" s="6">
        <v>0</v>
      </c>
      <c r="M9" s="36">
        <v>-3.9685799319220897E-3</v>
      </c>
    </row>
    <row r="10" spans="1:13" x14ac:dyDescent="0.2">
      <c r="A10" s="30" t="s">
        <v>55</v>
      </c>
      <c r="B10" s="35">
        <v>9.9115704245400007</v>
      </c>
      <c r="C10" s="6">
        <v>16.433907700258199</v>
      </c>
      <c r="D10" s="36">
        <v>-6.5223372757181499</v>
      </c>
      <c r="E10" s="6">
        <v>17.210092360074899</v>
      </c>
      <c r="F10" s="6">
        <v>5.04876152640683</v>
      </c>
      <c r="G10" s="36">
        <v>12.161330833668099</v>
      </c>
      <c r="H10" s="6">
        <v>1.5880293540454999</v>
      </c>
      <c r="I10" s="6">
        <v>0.70127629104137101</v>
      </c>
      <c r="J10" s="36">
        <v>0.86459287584607292</v>
      </c>
      <c r="K10" s="6">
        <v>-1.3037452692411398E-4</v>
      </c>
      <c r="L10" s="6">
        <v>1.1443709394488999</v>
      </c>
      <c r="M10" s="36">
        <v>1.14424056492198</v>
      </c>
    </row>
    <row r="11" spans="1:13" x14ac:dyDescent="0.2">
      <c r="A11" s="1" t="s">
        <v>56</v>
      </c>
      <c r="B11" s="40"/>
      <c r="C11" s="41">
        <v>7.4592424140597505E-3</v>
      </c>
      <c r="D11" s="42">
        <v>-7.4592424140597505E-3</v>
      </c>
      <c r="E11" s="41"/>
      <c r="F11" s="41">
        <v>9.6372920472593808</v>
      </c>
      <c r="G11" s="42">
        <v>-9.6372920472593808</v>
      </c>
      <c r="H11" s="41"/>
      <c r="I11" s="41">
        <v>1.7955139433396198E-3</v>
      </c>
      <c r="J11" s="42">
        <v>-1.9430718449304899E-3</v>
      </c>
      <c r="K11" s="41">
        <v>6.43296158242176E-4</v>
      </c>
      <c r="L11" s="41">
        <v>0</v>
      </c>
      <c r="M11" s="42">
        <v>6.43296158242176E-4</v>
      </c>
    </row>
    <row r="12" spans="1:13" x14ac:dyDescent="0.2">
      <c r="A12" s="30" t="s">
        <v>57</v>
      </c>
      <c r="B12" s="35"/>
      <c r="C12" s="6">
        <v>7.4592424140597505E-3</v>
      </c>
      <c r="D12" s="36">
        <v>-7.4592424140597505E-3</v>
      </c>
      <c r="E12" s="6"/>
      <c r="F12" s="6">
        <v>9.6372920472593808</v>
      </c>
      <c r="G12" s="36">
        <v>-9.6372920472593808</v>
      </c>
      <c r="H12" s="6"/>
      <c r="I12" s="6">
        <v>1.7955139433396198E-3</v>
      </c>
      <c r="J12" s="36">
        <v>-1.9430718449304899E-3</v>
      </c>
      <c r="K12" s="6">
        <v>0</v>
      </c>
      <c r="L12" s="6">
        <v>0</v>
      </c>
      <c r="M12" s="36">
        <v>0</v>
      </c>
    </row>
    <row r="13" spans="1:13" s="4" customFormat="1" x14ac:dyDescent="0.2">
      <c r="A13" s="1" t="s">
        <v>58</v>
      </c>
      <c r="B13" s="40">
        <v>85.537423982155403</v>
      </c>
      <c r="C13" s="41">
        <v>79.362109555669505</v>
      </c>
      <c r="D13" s="42">
        <v>6.1753144264858797</v>
      </c>
      <c r="E13" s="41">
        <v>14.8607005021905</v>
      </c>
      <c r="F13" s="41">
        <v>7.7463453933358997</v>
      </c>
      <c r="G13" s="42">
        <v>7.1143551088545696</v>
      </c>
      <c r="H13" s="41">
        <v>12.558619418505399</v>
      </c>
      <c r="I13" s="41">
        <v>5.4380489931179996</v>
      </c>
      <c r="J13" s="42">
        <v>7.1267431337080298</v>
      </c>
      <c r="K13" s="41">
        <v>1.22924343369079</v>
      </c>
      <c r="L13" s="41">
        <v>4.8201883190461796</v>
      </c>
      <c r="M13" s="42">
        <v>6.0494317527369601</v>
      </c>
    </row>
    <row r="14" spans="1:13" x14ac:dyDescent="0.2">
      <c r="A14" s="30" t="s">
        <v>59</v>
      </c>
      <c r="B14" s="35">
        <v>8.4636559608977695</v>
      </c>
      <c r="C14" s="6">
        <v>0.81348906538202603</v>
      </c>
      <c r="D14" s="36">
        <v>7.6501668955157403</v>
      </c>
      <c r="E14" s="6">
        <v>27.7362823950739</v>
      </c>
      <c r="F14" s="6">
        <v>11.2725841202708</v>
      </c>
      <c r="G14" s="36">
        <v>16.4636982748032</v>
      </c>
      <c r="H14" s="6">
        <v>1.5269451959495499</v>
      </c>
      <c r="I14" s="6">
        <v>8.4012532823924305E-2</v>
      </c>
      <c r="J14" s="36">
        <v>1.52702566950239</v>
      </c>
      <c r="K14" s="6">
        <v>0.34839866761602001</v>
      </c>
      <c r="L14" s="6">
        <v>0.92553980700788896</v>
      </c>
      <c r="M14" s="36">
        <v>1.27393847462391</v>
      </c>
    </row>
    <row r="15" spans="1:13" x14ac:dyDescent="0.2">
      <c r="A15" s="30" t="s">
        <v>60</v>
      </c>
      <c r="B15" s="35">
        <v>6.2200363759285704</v>
      </c>
      <c r="C15" s="6">
        <v>1.39998139801219</v>
      </c>
      <c r="D15" s="36">
        <v>4.8200549779163797</v>
      </c>
      <c r="E15" s="6">
        <v>22.1342311416082</v>
      </c>
      <c r="F15" s="6">
        <v>7.3591886816454899</v>
      </c>
      <c r="G15" s="36">
        <v>14.7750424599627</v>
      </c>
      <c r="H15" s="6">
        <v>0.93964766819463996</v>
      </c>
      <c r="I15" s="6">
        <v>8.6644584487961696E-2</v>
      </c>
      <c r="J15" s="36">
        <v>0.89515041286390196</v>
      </c>
      <c r="K15" s="6">
        <v>6.5009623286983897E-2</v>
      </c>
      <c r="L15" s="6">
        <v>0.78104965135711291</v>
      </c>
      <c r="M15" s="36">
        <v>0.84605927464409691</v>
      </c>
    </row>
    <row r="16" spans="1:13" x14ac:dyDescent="0.2">
      <c r="A16" s="30" t="s">
        <v>61</v>
      </c>
      <c r="B16" s="35">
        <v>4.2830189196178603</v>
      </c>
      <c r="C16" s="6">
        <v>2.12493358331785</v>
      </c>
      <c r="D16" s="36">
        <v>2.1580853363000201</v>
      </c>
      <c r="E16" s="6">
        <v>7.8279336189365898</v>
      </c>
      <c r="F16" s="6">
        <v>4.1935423503537397</v>
      </c>
      <c r="G16" s="36">
        <v>3.6343912685828501</v>
      </c>
      <c r="H16" s="6">
        <v>0.58438421230117499</v>
      </c>
      <c r="I16" s="6">
        <v>5.5333448279430902E-2</v>
      </c>
      <c r="J16" s="36">
        <v>0.54379080970781601</v>
      </c>
      <c r="K16" s="6">
        <v>-2.8488338172796005E-2</v>
      </c>
      <c r="L16" s="6">
        <v>0.21543149897720901</v>
      </c>
      <c r="M16" s="36">
        <v>0.18694316080441298</v>
      </c>
    </row>
    <row r="17" spans="1:13" x14ac:dyDescent="0.2">
      <c r="A17" s="30" t="s">
        <v>62</v>
      </c>
      <c r="B17" s="35">
        <v>16.899679395820598</v>
      </c>
      <c r="C17" s="6">
        <v>13.138471276190501</v>
      </c>
      <c r="D17" s="36">
        <v>3.7612081196300799</v>
      </c>
      <c r="E17" s="6">
        <v>12.2066833191226</v>
      </c>
      <c r="F17" s="6">
        <v>8.4337732206854596</v>
      </c>
      <c r="G17" s="36">
        <v>3.77291009843717</v>
      </c>
      <c r="H17" s="6">
        <v>1.6871495656714901</v>
      </c>
      <c r="I17" s="6">
        <v>1.0620505247540299</v>
      </c>
      <c r="J17" s="36">
        <v>0.64455564153371003</v>
      </c>
      <c r="K17" s="6">
        <v>0.60143113840215001</v>
      </c>
      <c r="L17" s="6">
        <v>0.446614944460764</v>
      </c>
      <c r="M17" s="36">
        <v>1.0480460828629099</v>
      </c>
    </row>
    <row r="18" spans="1:13" x14ac:dyDescent="0.2">
      <c r="A18" s="30" t="s">
        <v>63</v>
      </c>
      <c r="B18" s="35">
        <v>1.03336249393902</v>
      </c>
      <c r="C18" s="6">
        <v>0.81776491951268515</v>
      </c>
      <c r="D18" s="36">
        <v>0.21559757442633104</v>
      </c>
      <c r="E18" s="6">
        <v>13.253533683551399</v>
      </c>
      <c r="F18" s="6">
        <v>9.5114821806087999</v>
      </c>
      <c r="G18" s="36">
        <v>3.7420515029425601</v>
      </c>
      <c r="H18" s="6">
        <v>0.28826191265390794</v>
      </c>
      <c r="I18" s="6">
        <v>7.3188264995384597E-2</v>
      </c>
      <c r="J18" s="36">
        <v>0.21695435983515499</v>
      </c>
      <c r="K18" s="6">
        <v>-3.6929872695440402E-2</v>
      </c>
      <c r="L18" s="6">
        <v>5.8883871319294998E-2</v>
      </c>
      <c r="M18" s="36">
        <v>2.1953998623854699E-2</v>
      </c>
    </row>
    <row r="19" spans="1:13" x14ac:dyDescent="0.2">
      <c r="A19" s="30" t="s">
        <v>64</v>
      </c>
      <c r="B19" s="35">
        <v>5.0529040303377801</v>
      </c>
      <c r="C19" s="6">
        <v>7.41016589070066</v>
      </c>
      <c r="D19" s="36">
        <v>-2.3572618603628701</v>
      </c>
      <c r="E19" s="6">
        <v>12.9029302718127</v>
      </c>
      <c r="F19" s="6">
        <v>9.0391062414828998</v>
      </c>
      <c r="G19" s="36">
        <v>3.8638240303297899</v>
      </c>
      <c r="H19" s="6">
        <v>1.1461390456498499</v>
      </c>
      <c r="I19" s="6">
        <v>-3.0422066163167898</v>
      </c>
      <c r="J19" s="36">
        <v>4.3157751673263904</v>
      </c>
      <c r="K19" s="6">
        <v>-7.6996265054664309E-2</v>
      </c>
      <c r="L19" s="6">
        <v>0.159534352653107</v>
      </c>
      <c r="M19" s="36">
        <v>8.2538087598443013E-2</v>
      </c>
    </row>
    <row r="20" spans="1:13" x14ac:dyDescent="0.2">
      <c r="A20" s="30" t="s">
        <v>65</v>
      </c>
      <c r="B20" s="35">
        <v>6.4972096343824903</v>
      </c>
      <c r="C20" s="6">
        <v>1.1739805586317</v>
      </c>
      <c r="D20" s="36">
        <v>5.3232290757507901</v>
      </c>
      <c r="E20" s="6">
        <v>17.020585938889901</v>
      </c>
      <c r="F20" s="6">
        <v>11.054480444646799</v>
      </c>
      <c r="G20" s="36">
        <v>5.9661054942431404</v>
      </c>
      <c r="H20" s="6">
        <v>1.0981379712343899</v>
      </c>
      <c r="I20" s="6">
        <v>9.5143950122324794E-2</v>
      </c>
      <c r="J20" s="36">
        <v>1.04673197107452</v>
      </c>
      <c r="K20" s="6">
        <v>0.21538208850777901</v>
      </c>
      <c r="L20" s="6">
        <v>0.62455897729551413</v>
      </c>
      <c r="M20" s="36">
        <v>0.83994106580329198</v>
      </c>
    </row>
    <row r="21" spans="1:13" x14ac:dyDescent="0.2">
      <c r="A21" s="30" t="s">
        <v>66</v>
      </c>
      <c r="B21" s="35">
        <v>14.8872904906814</v>
      </c>
      <c r="C21" s="6">
        <v>16.977488498082501</v>
      </c>
      <c r="D21" s="36">
        <v>-2.0901980074011002</v>
      </c>
      <c r="E21" s="6">
        <v>5.3496921913961604</v>
      </c>
      <c r="F21" s="6">
        <v>5.7508705635687098</v>
      </c>
      <c r="G21" s="36">
        <v>-0.40117837217254998</v>
      </c>
      <c r="H21" s="6">
        <v>1.3549898664637801</v>
      </c>
      <c r="I21" s="6">
        <v>1.1945742213046</v>
      </c>
      <c r="J21" s="36">
        <v>0.12465450214448398</v>
      </c>
      <c r="K21" s="6">
        <v>0.75846645903700516</v>
      </c>
      <c r="L21" s="6">
        <v>9.696786034151722E-2</v>
      </c>
      <c r="M21" s="36">
        <v>0.8554343193785221</v>
      </c>
    </row>
    <row r="22" spans="1:13" x14ac:dyDescent="0.2">
      <c r="A22" s="30" t="s">
        <v>67</v>
      </c>
      <c r="B22" s="35">
        <v>6.6402010201846799</v>
      </c>
      <c r="C22" s="6">
        <v>11.519829106731899</v>
      </c>
      <c r="D22" s="36">
        <v>-4.8796280865472603</v>
      </c>
      <c r="E22" s="6">
        <v>12.816873798079699</v>
      </c>
      <c r="F22" s="6">
        <v>21.999681417701801</v>
      </c>
      <c r="G22" s="36">
        <v>-9.18280761962213</v>
      </c>
      <c r="H22" s="6">
        <v>0.68426396069524997</v>
      </c>
      <c r="I22" s="6">
        <v>2.3924573769859001</v>
      </c>
      <c r="J22" s="36">
        <v>-1.8592333300472501</v>
      </c>
      <c r="K22" s="6">
        <v>-0.51886458497799803</v>
      </c>
      <c r="L22" s="6">
        <v>-0.37668329789583493</v>
      </c>
      <c r="M22" s="36">
        <v>-0.89554788287384002</v>
      </c>
    </row>
    <row r="23" spans="1:13" x14ac:dyDescent="0.2">
      <c r="A23" s="30" t="s">
        <v>108</v>
      </c>
      <c r="B23" s="35"/>
      <c r="C23" s="6">
        <v>1.1188896301795901</v>
      </c>
      <c r="D23" s="36">
        <v>-1.1188896301795901</v>
      </c>
      <c r="E23" s="6"/>
      <c r="F23" s="6">
        <v>51.107222907798402</v>
      </c>
      <c r="G23" s="36">
        <v>-51.107222907798402</v>
      </c>
      <c r="H23" s="6"/>
      <c r="I23" s="6">
        <v>0.46851620857427495</v>
      </c>
      <c r="J23" s="36">
        <v>-0.503666724734675</v>
      </c>
      <c r="K23" s="6">
        <v>-0.29470719750441798</v>
      </c>
      <c r="L23" s="6">
        <v>0</v>
      </c>
      <c r="M23" s="36">
        <v>-0.29470719750441798</v>
      </c>
    </row>
    <row r="24" spans="1:13" x14ac:dyDescent="0.2">
      <c r="A24" s="30" t="s">
        <v>68</v>
      </c>
      <c r="B24" s="35"/>
      <c r="C24" s="6">
        <v>0.828613288167805</v>
      </c>
      <c r="D24" s="36">
        <v>-0.828613288167805</v>
      </c>
      <c r="E24" s="6"/>
      <c r="F24" s="6">
        <v>14.1328500852185</v>
      </c>
      <c r="G24" s="36">
        <v>-14.1328500852185</v>
      </c>
      <c r="H24" s="6"/>
      <c r="I24" s="6">
        <v>0.12710458758480001</v>
      </c>
      <c r="J24" s="36">
        <v>-0.13817653032947999</v>
      </c>
      <c r="K24" s="6">
        <v>-2.2995179472047395E-2</v>
      </c>
      <c r="L24" s="6">
        <v>0</v>
      </c>
      <c r="M24" s="36">
        <v>-2.2995179472047395E-2</v>
      </c>
    </row>
    <row r="25" spans="1:13" x14ac:dyDescent="0.2">
      <c r="A25" s="30" t="s">
        <v>69</v>
      </c>
      <c r="B25" s="35"/>
      <c r="C25" s="6">
        <v>1.5017388417012899E-2</v>
      </c>
      <c r="D25" s="36">
        <v>-1.5017388417012899E-2</v>
      </c>
      <c r="E25" s="6"/>
      <c r="F25" s="6">
        <v>12.517812743700301</v>
      </c>
      <c r="G25" s="36">
        <v>-12.517812743700301</v>
      </c>
      <c r="H25" s="6"/>
      <c r="I25" s="6">
        <v>2.1523887476466606E-3</v>
      </c>
      <c r="J25" s="36">
        <v>-2.3367055718757999E-3</v>
      </c>
      <c r="K25" s="6">
        <v>3.2550140739942702E-5</v>
      </c>
      <c r="L25" s="6">
        <v>0</v>
      </c>
      <c r="M25" s="36">
        <v>3.2550140739942702E-5</v>
      </c>
    </row>
    <row r="26" spans="1:13" x14ac:dyDescent="0.2">
      <c r="A26" s="30" t="s">
        <v>70</v>
      </c>
      <c r="B26" s="35">
        <v>1.3394161644286999</v>
      </c>
      <c r="C26" s="6">
        <v>10.3182622943759</v>
      </c>
      <c r="D26" s="36">
        <v>-8.9788461299471702</v>
      </c>
      <c r="E26" s="6">
        <v>19.291122000598701</v>
      </c>
      <c r="F26" s="6">
        <v>16.518529972137099</v>
      </c>
      <c r="G26" s="36">
        <v>2.7725920284615602</v>
      </c>
      <c r="H26" s="6">
        <v>0.47966115608616799</v>
      </c>
      <c r="I26" s="6">
        <v>1.60199624483426</v>
      </c>
      <c r="J26" s="36">
        <v>-1.23974791233746</v>
      </c>
      <c r="K26" s="6">
        <v>-0.40361325174107299</v>
      </c>
      <c r="L26" s="6">
        <v>2.85866357876969E-2</v>
      </c>
      <c r="M26" s="36">
        <v>-0.37502661595337505</v>
      </c>
    </row>
    <row r="27" spans="1:13" x14ac:dyDescent="0.2">
      <c r="A27" s="30" t="s">
        <v>71</v>
      </c>
      <c r="B27" s="35"/>
      <c r="C27" s="6">
        <v>3.2982407851164901E-2</v>
      </c>
      <c r="D27" s="36">
        <v>-3.2982407851164901E-2</v>
      </c>
      <c r="E27" s="6"/>
      <c r="F27" s="6">
        <v>14.284519902574401</v>
      </c>
      <c r="G27" s="36">
        <v>-14.284519902574401</v>
      </c>
      <c r="H27" s="6"/>
      <c r="I27" s="6">
        <v>1.0293831558107402E-2</v>
      </c>
      <c r="J27" s="36">
        <v>-1.11011289471276E-2</v>
      </c>
      <c r="K27" s="6">
        <v>7.3881964598239197E-4</v>
      </c>
      <c r="L27" s="6">
        <v>0</v>
      </c>
      <c r="M27" s="36">
        <v>7.3881964598239197E-4</v>
      </c>
    </row>
    <row r="28" spans="1:13" x14ac:dyDescent="0.2">
      <c r="A28" s="30" t="s">
        <v>72</v>
      </c>
      <c r="B28" s="35">
        <v>1.54439727933504</v>
      </c>
      <c r="C28" s="6">
        <v>2.6754865458840502</v>
      </c>
      <c r="D28" s="36">
        <v>-1.13108926654901</v>
      </c>
      <c r="E28" s="6">
        <v>-5.2861934610600603</v>
      </c>
      <c r="F28" s="6">
        <v>7.6252331838391401</v>
      </c>
      <c r="G28" s="36">
        <v>-12.911426644899199</v>
      </c>
      <c r="H28" s="6">
        <v>-2.5761259648146701E-2</v>
      </c>
      <c r="I28" s="6">
        <v>0.229647652884129</v>
      </c>
      <c r="J28" s="36">
        <v>-0.27106317144700598</v>
      </c>
      <c r="K28" s="6">
        <v>0.17497263493561699</v>
      </c>
      <c r="L28" s="6">
        <v>2.2473358974772501E-2</v>
      </c>
      <c r="M28" s="36">
        <v>0.197445993910389</v>
      </c>
    </row>
    <row r="29" spans="1:13" x14ac:dyDescent="0.2">
      <c r="A29" s="30" t="s">
        <v>73</v>
      </c>
      <c r="B29" s="35"/>
      <c r="C29" s="6">
        <v>3.98878233381248E-3</v>
      </c>
      <c r="D29" s="36">
        <v>-3.98878233381248E-3</v>
      </c>
      <c r="E29" s="6"/>
      <c r="F29" s="6">
        <v>32.147068839090402</v>
      </c>
      <c r="G29" s="36">
        <v>-32.147068839090402</v>
      </c>
      <c r="H29" s="6"/>
      <c r="I29" s="6">
        <v>2.21872052405275E-3</v>
      </c>
      <c r="J29" s="36">
        <v>-2.3843784500028405E-3</v>
      </c>
      <c r="K29" s="6">
        <v>-7.8833504757561102E-4</v>
      </c>
      <c r="L29" s="6">
        <v>0</v>
      </c>
      <c r="M29" s="36">
        <v>-7.8833504757561102E-4</v>
      </c>
    </row>
    <row r="30" spans="1:13" x14ac:dyDescent="0.2">
      <c r="A30" s="30" t="s">
        <v>74</v>
      </c>
      <c r="B30" s="35">
        <v>11.902235832225401</v>
      </c>
      <c r="C30" s="6">
        <v>4.3322080082127403</v>
      </c>
      <c r="D30" s="36">
        <v>7.57002782401264</v>
      </c>
      <c r="E30" s="6">
        <v>23.993104392852601</v>
      </c>
      <c r="F30" s="6">
        <v>9.3094687846180495</v>
      </c>
      <c r="G30" s="36">
        <v>14.683635608234599</v>
      </c>
      <c r="H30" s="6">
        <v>2.5380051380661701</v>
      </c>
      <c r="I30" s="6">
        <v>0.44878726612056902</v>
      </c>
      <c r="J30" s="36">
        <v>2.16907475437025</v>
      </c>
      <c r="K30" s="6">
        <v>0.145817565841283</v>
      </c>
      <c r="L30" s="6">
        <v>1.9780190672732001</v>
      </c>
      <c r="M30" s="36">
        <v>2.12383663311449</v>
      </c>
    </row>
    <row r="31" spans="1:13" x14ac:dyDescent="0.2">
      <c r="A31" s="30" t="s">
        <v>75</v>
      </c>
      <c r="B31" s="35"/>
      <c r="C31" s="6">
        <v>0.37439499737577592</v>
      </c>
      <c r="D31" s="36">
        <v>-0.37439499737577592</v>
      </c>
      <c r="E31" s="6"/>
      <c r="F31" s="6">
        <v>9.5288455758839596</v>
      </c>
      <c r="G31" s="36">
        <v>-9.5288455758839596</v>
      </c>
      <c r="H31" s="6"/>
      <c r="I31" s="6">
        <v>5.0669356217857703E-2</v>
      </c>
      <c r="J31" s="36">
        <v>-5.5307158507383297E-2</v>
      </c>
      <c r="K31" s="6">
        <v>1.0817302878375502E-2</v>
      </c>
      <c r="L31" s="6">
        <v>0</v>
      </c>
      <c r="M31" s="36">
        <v>1.0817302878375502E-2</v>
      </c>
    </row>
    <row r="32" spans="1:13" x14ac:dyDescent="0.2">
      <c r="A32" s="30" t="s">
        <v>76</v>
      </c>
      <c r="B32" s="35">
        <v>0.21469660966508899</v>
      </c>
      <c r="C32" s="6">
        <v>0.91023380914450491</v>
      </c>
      <c r="D32" s="36">
        <v>-0.69553719947941595</v>
      </c>
      <c r="E32" s="6">
        <v>7.5292528852580096</v>
      </c>
      <c r="F32" s="6">
        <v>18.917697976210501</v>
      </c>
      <c r="G32" s="36">
        <v>-11.3884450909525</v>
      </c>
      <c r="H32" s="6">
        <v>9.05822474279743E-2</v>
      </c>
      <c r="I32" s="6">
        <v>0.18382661880708201</v>
      </c>
      <c r="J32" s="36">
        <v>-0.10489603160814299</v>
      </c>
      <c r="K32" s="6">
        <v>-6.5379471496996605E-2</v>
      </c>
      <c r="L32" s="6">
        <v>-2.41632221142063E-3</v>
      </c>
      <c r="M32" s="36">
        <v>-6.7795793708417207E-2</v>
      </c>
    </row>
    <row r="33" spans="1:13" x14ac:dyDescent="0.2">
      <c r="A33" s="30" t="s">
        <v>77</v>
      </c>
      <c r="B33" s="35">
        <v>0.55931977471116701</v>
      </c>
      <c r="C33" s="6">
        <v>3.3759281071651399</v>
      </c>
      <c r="D33" s="36">
        <v>-2.8166083324539701</v>
      </c>
      <c r="E33" s="6">
        <v>6.3103338830072397</v>
      </c>
      <c r="F33" s="6">
        <v>6.9997174335543404</v>
      </c>
      <c r="G33" s="36">
        <v>-0.68938355054710698</v>
      </c>
      <c r="H33" s="6">
        <v>0.16621273775925999</v>
      </c>
      <c r="I33" s="6">
        <v>0.311637829828463</v>
      </c>
      <c r="J33" s="36">
        <v>-0.16905708267017802</v>
      </c>
      <c r="K33" s="6">
        <v>0.267907062289718</v>
      </c>
      <c r="L33" s="6">
        <v>-0.138372086294654</v>
      </c>
      <c r="M33" s="36">
        <v>0.129534975995065</v>
      </c>
    </row>
    <row r="34" spans="1:13" x14ac:dyDescent="0.2">
      <c r="A34" s="1" t="s">
        <v>78</v>
      </c>
      <c r="B34" s="40">
        <v>0.80562807358398003</v>
      </c>
      <c r="C34" s="41">
        <v>2.8170402469637401</v>
      </c>
      <c r="D34" s="42">
        <v>-2.0114121733797599</v>
      </c>
      <c r="E34" s="41">
        <v>0.49403626524802102</v>
      </c>
      <c r="F34" s="41">
        <v>6.0556635695657297</v>
      </c>
      <c r="G34" s="42">
        <v>-5.5616273043177102</v>
      </c>
      <c r="H34" s="41">
        <v>3.5084767552067603E-2</v>
      </c>
      <c r="I34" s="41">
        <v>0.12328508733190602</v>
      </c>
      <c r="J34" s="42">
        <v>-0.10394259817212199</v>
      </c>
      <c r="K34" s="41">
        <v>-5.2772161202741599E-2</v>
      </c>
      <c r="L34" s="41">
        <v>-5.8709017380771306E-2</v>
      </c>
      <c r="M34" s="42">
        <v>-0.11148117858351302</v>
      </c>
    </row>
    <row r="35" spans="1:13" x14ac:dyDescent="0.2">
      <c r="A35" s="30" t="s">
        <v>79</v>
      </c>
      <c r="B35" s="35">
        <v>0.80562807358398003</v>
      </c>
      <c r="C35" s="6">
        <v>0.94850871031995088</v>
      </c>
      <c r="D35" s="36">
        <v>-0.14288063673597201</v>
      </c>
      <c r="E35" s="6">
        <v>0.49403626524802102</v>
      </c>
      <c r="F35" s="6">
        <v>1.9815352171862</v>
      </c>
      <c r="G35" s="36">
        <v>-1.48749895193818</v>
      </c>
      <c r="H35" s="6">
        <v>3.5084767552067603E-2</v>
      </c>
      <c r="I35" s="6">
        <v>5.5232135556300306E-3</v>
      </c>
      <c r="J35" s="36">
        <v>2.6954513995549999E-2</v>
      </c>
      <c r="K35" s="6">
        <v>-7.6073026486721707E-2</v>
      </c>
      <c r="L35" s="6">
        <v>-5.8709017380771306E-2</v>
      </c>
      <c r="M35" s="36">
        <v>-0.13478204386749301</v>
      </c>
    </row>
    <row r="36" spans="1:13" x14ac:dyDescent="0.2">
      <c r="A36" s="30" t="s">
        <v>80</v>
      </c>
      <c r="B36" s="35"/>
      <c r="C36" s="6">
        <v>8.2860016321261221E-2</v>
      </c>
      <c r="D36" s="36">
        <v>-8.2860016321261221E-2</v>
      </c>
      <c r="E36" s="6"/>
      <c r="F36" s="6">
        <v>-2.6610312084957202</v>
      </c>
      <c r="G36" s="36">
        <v>2.6610312084957202</v>
      </c>
      <c r="H36" s="6"/>
      <c r="I36" s="6">
        <v>-5.2715210843693999E-3</v>
      </c>
      <c r="J36" s="36">
        <v>5.5120090229107497E-3</v>
      </c>
      <c r="K36" s="6">
        <v>7.2329036433315085E-3</v>
      </c>
      <c r="L36" s="6">
        <v>0</v>
      </c>
      <c r="M36" s="36">
        <v>7.2329036433315085E-3</v>
      </c>
    </row>
    <row r="37" spans="1:13" x14ac:dyDescent="0.2">
      <c r="A37" s="30" t="s">
        <v>81</v>
      </c>
      <c r="B37" s="35"/>
      <c r="C37" s="6">
        <v>7.7510199316441097E-2</v>
      </c>
      <c r="D37" s="36">
        <v>-7.7510199316441097E-2</v>
      </c>
      <c r="E37" s="6"/>
      <c r="F37" s="6">
        <v>4.8390299049202197</v>
      </c>
      <c r="G37" s="36">
        <v>-4.8390299049202197</v>
      </c>
      <c r="H37" s="6"/>
      <c r="I37" s="6">
        <v>-2.7106695811627501E-3</v>
      </c>
      <c r="J37" s="36">
        <v>2.6773238197168106E-3</v>
      </c>
      <c r="K37" s="6">
        <v>3.2945691907746303E-3</v>
      </c>
      <c r="L37" s="6">
        <v>0</v>
      </c>
      <c r="M37" s="36">
        <v>3.2945691907746303E-3</v>
      </c>
    </row>
    <row r="38" spans="1:13" x14ac:dyDescent="0.2">
      <c r="A38" s="30" t="s">
        <v>82</v>
      </c>
      <c r="B38" s="35"/>
      <c r="C38" s="6">
        <v>1.5323208771253101</v>
      </c>
      <c r="D38" s="36">
        <v>-1.5323208771253101</v>
      </c>
      <c r="E38" s="6"/>
      <c r="F38" s="6">
        <v>8.6935541703121899</v>
      </c>
      <c r="G38" s="36">
        <v>-8.6935541703121899</v>
      </c>
      <c r="H38" s="6"/>
      <c r="I38" s="6">
        <v>0.123301932342974</v>
      </c>
      <c r="J38" s="36">
        <v>-0.13596317163722099</v>
      </c>
      <c r="K38" s="6">
        <v>-2.0569942103391501E-2</v>
      </c>
      <c r="L38" s="6">
        <v>0</v>
      </c>
      <c r="M38" s="36">
        <v>-2.0569942103391501E-2</v>
      </c>
    </row>
    <row r="39" spans="1:13" x14ac:dyDescent="0.2">
      <c r="A39" s="30" t="s">
        <v>101</v>
      </c>
      <c r="B39" s="35"/>
      <c r="C39" s="6">
        <v>1.4724354459079003E-2</v>
      </c>
      <c r="D39" s="36">
        <v>-1.4724354459079003E-2</v>
      </c>
      <c r="E39" s="6"/>
      <c r="F39" s="6">
        <v>0.340500859143611</v>
      </c>
      <c r="G39" s="36">
        <v>-0.340500859143611</v>
      </c>
      <c r="H39" s="6"/>
      <c r="I39" s="6">
        <v>-2.2222040526467002E-4</v>
      </c>
      <c r="J39" s="36">
        <v>2.2371392842848197E-4</v>
      </c>
      <c r="K39" s="6">
        <v>3.2637951026810898E-4</v>
      </c>
      <c r="L39" s="6">
        <v>0</v>
      </c>
      <c r="M39" s="36">
        <v>3.2637951026810898E-4</v>
      </c>
    </row>
    <row r="40" spans="1:13" x14ac:dyDescent="0.2">
      <c r="A40" s="30" t="s">
        <v>83</v>
      </c>
      <c r="B40" s="35"/>
      <c r="C40" s="6">
        <v>0.13674584815984797</v>
      </c>
      <c r="D40" s="36">
        <v>-0.13674584815984797</v>
      </c>
      <c r="E40" s="6"/>
      <c r="F40" s="6">
        <v>0.99166952698124289</v>
      </c>
      <c r="G40" s="36">
        <v>-0.99166952698124289</v>
      </c>
      <c r="H40" s="6"/>
      <c r="I40" s="6">
        <v>-2.9765723040539498E-3</v>
      </c>
      <c r="J40" s="36">
        <v>2.7318460764591498E-3</v>
      </c>
      <c r="K40" s="6">
        <v>7.9101054359719293E-3</v>
      </c>
      <c r="L40" s="6">
        <v>0</v>
      </c>
      <c r="M40" s="36">
        <v>7.9101054359719293E-3</v>
      </c>
    </row>
    <row r="41" spans="1:13" x14ac:dyDescent="0.2">
      <c r="A41" s="30" t="s">
        <v>84</v>
      </c>
      <c r="B41" s="35"/>
      <c r="C41" s="6">
        <v>2.43702412618516E-2</v>
      </c>
      <c r="D41" s="36">
        <v>-2.43702412618516E-2</v>
      </c>
      <c r="E41" s="6"/>
      <c r="F41" s="6">
        <v>18.281673609724098</v>
      </c>
      <c r="G41" s="36">
        <v>-18.281673609724098</v>
      </c>
      <c r="H41" s="6"/>
      <c r="I41" s="6">
        <v>5.6409248081526493E-3</v>
      </c>
      <c r="J41" s="36">
        <v>-6.0788333779659793E-3</v>
      </c>
      <c r="K41" s="6">
        <v>-4.2844689559040305E-2</v>
      </c>
      <c r="L41" s="6">
        <v>0</v>
      </c>
      <c r="M41" s="36">
        <v>-4.2844689559040305E-2</v>
      </c>
    </row>
    <row r="42" spans="1:13" x14ac:dyDescent="0.2">
      <c r="A42" s="1" t="s">
        <v>85</v>
      </c>
      <c r="B42" s="40"/>
      <c r="C42" s="41">
        <v>0.90678563081155805</v>
      </c>
      <c r="D42" s="42">
        <v>-0.90678563081155805</v>
      </c>
      <c r="E42" s="41"/>
      <c r="F42" s="41">
        <v>17.517785405390399</v>
      </c>
      <c r="G42" s="42">
        <v>-17.517785405390399</v>
      </c>
      <c r="H42" s="41"/>
      <c r="I42" s="41">
        <v>0.19981024313168702</v>
      </c>
      <c r="J42" s="42">
        <v>-0.21550235739276599</v>
      </c>
      <c r="K42" s="41">
        <v>-8.1251858215039718E-2</v>
      </c>
      <c r="L42" s="41">
        <v>0</v>
      </c>
      <c r="M42" s="42">
        <v>-8.1251858215039718E-2</v>
      </c>
    </row>
    <row r="43" spans="1:13" x14ac:dyDescent="0.2">
      <c r="A43" s="30" t="s">
        <v>86</v>
      </c>
      <c r="B43" s="35"/>
      <c r="C43" s="6">
        <v>0.11887007657794001</v>
      </c>
      <c r="D43" s="36">
        <v>-0.11887007657794001</v>
      </c>
      <c r="E43" s="6"/>
      <c r="F43" s="6">
        <v>37.087173585677299</v>
      </c>
      <c r="G43" s="36">
        <v>-37.087173585677299</v>
      </c>
      <c r="H43" s="6"/>
      <c r="I43" s="6">
        <v>5.2946313084679592E-2</v>
      </c>
      <c r="J43" s="36">
        <v>-5.6874299374207495E-2</v>
      </c>
      <c r="K43" s="6">
        <v>0</v>
      </c>
      <c r="L43" s="6">
        <v>0</v>
      </c>
      <c r="M43" s="36">
        <v>0</v>
      </c>
    </row>
    <row r="44" spans="1:13" x14ac:dyDescent="0.2">
      <c r="A44" s="30" t="s">
        <v>87</v>
      </c>
      <c r="B44" s="35"/>
      <c r="C44" s="6">
        <v>0.137860498256968</v>
      </c>
      <c r="D44" s="36">
        <v>-0.137860498256968</v>
      </c>
      <c r="E44" s="6"/>
      <c r="F44" s="6">
        <v>-0.411631346317476</v>
      </c>
      <c r="G44" s="36">
        <v>0.411631346317476</v>
      </c>
      <c r="H44" s="6"/>
      <c r="I44" s="6">
        <v>-3.5227455569013103E-4</v>
      </c>
      <c r="J44" s="36">
        <v>1.0056374742970699E-4</v>
      </c>
      <c r="K44" s="6">
        <v>0</v>
      </c>
      <c r="L44" s="6">
        <v>0</v>
      </c>
      <c r="M44" s="36">
        <v>0</v>
      </c>
    </row>
    <row r="45" spans="1:13" x14ac:dyDescent="0.2">
      <c r="A45" s="30" t="s">
        <v>88</v>
      </c>
      <c r="B45" s="35"/>
      <c r="C45" s="6">
        <v>1.36412448973977E-2</v>
      </c>
      <c r="D45" s="36">
        <v>-1.36412448973977E-2</v>
      </c>
      <c r="E45" s="6"/>
      <c r="F45" s="6">
        <v>9.2731173956293897</v>
      </c>
      <c r="G45" s="36">
        <v>-9.2731173956293897</v>
      </c>
      <c r="H45" s="6"/>
      <c r="I45" s="6">
        <v>1.9089340877285999E-3</v>
      </c>
      <c r="J45" s="36">
        <v>-2.0593164973249302E-3</v>
      </c>
      <c r="K45" s="6">
        <v>0</v>
      </c>
      <c r="L45" s="6">
        <v>0</v>
      </c>
      <c r="M45" s="36">
        <v>0</v>
      </c>
    </row>
    <row r="46" spans="1:13" x14ac:dyDescent="0.2">
      <c r="A46" s="30" t="s">
        <v>89</v>
      </c>
      <c r="B46" s="35"/>
      <c r="C46" s="6">
        <v>1.0755556392869597E-2</v>
      </c>
      <c r="D46" s="36">
        <v>-1.0755556392869597E-2</v>
      </c>
      <c r="E46" s="6"/>
      <c r="F46" s="6">
        <v>-2.0181538591852002</v>
      </c>
      <c r="G46" s="36">
        <v>2.0181538591852002</v>
      </c>
      <c r="H46" s="6"/>
      <c r="I46" s="6">
        <v>1.6265161414238301E-3</v>
      </c>
      <c r="J46" s="36">
        <v>-1.7669571602509501E-3</v>
      </c>
      <c r="K46" s="6">
        <v>0</v>
      </c>
      <c r="L46" s="6">
        <v>0</v>
      </c>
      <c r="M46" s="36">
        <v>0</v>
      </c>
    </row>
    <row r="47" spans="1:13" x14ac:dyDescent="0.2">
      <c r="A47" s="30" t="s">
        <v>90</v>
      </c>
      <c r="B47" s="35"/>
      <c r="C47" s="6">
        <v>4.0194098038870703E-2</v>
      </c>
      <c r="D47" s="36">
        <v>-4.0194098038870703E-2</v>
      </c>
      <c r="E47" s="6"/>
      <c r="F47" s="6">
        <v>11.0942383804183</v>
      </c>
      <c r="G47" s="36">
        <v>-11.0942383804183</v>
      </c>
      <c r="H47" s="6"/>
      <c r="I47" s="6">
        <v>7.8865468971817902E-3</v>
      </c>
      <c r="J47" s="36">
        <v>-8.5119892198344902E-3</v>
      </c>
      <c r="K47" s="6">
        <v>0</v>
      </c>
      <c r="L47" s="6">
        <v>0</v>
      </c>
      <c r="M47" s="36">
        <v>0</v>
      </c>
    </row>
    <row r="48" spans="1:13" x14ac:dyDescent="0.2">
      <c r="A48" s="30" t="s">
        <v>91</v>
      </c>
      <c r="B48" s="35"/>
      <c r="C48" s="6">
        <v>6.3715525912050999E-2</v>
      </c>
      <c r="D48" s="36">
        <v>-6.3715525912050999E-2</v>
      </c>
      <c r="E48" s="6"/>
      <c r="F48" s="6">
        <v>21.073577126559901</v>
      </c>
      <c r="G48" s="36">
        <v>-21.073577126559901</v>
      </c>
      <c r="H48" s="6"/>
      <c r="I48" s="6">
        <v>1.3832512048837601E-2</v>
      </c>
      <c r="J48" s="36">
        <v>-1.4874304080628E-2</v>
      </c>
      <c r="K48" s="6">
        <v>0</v>
      </c>
      <c r="L48" s="6">
        <v>0</v>
      </c>
      <c r="M48" s="36">
        <v>0</v>
      </c>
    </row>
    <row r="49" spans="1:13" x14ac:dyDescent="0.2">
      <c r="A49" s="30" t="s">
        <v>92</v>
      </c>
      <c r="B49" s="35"/>
      <c r="C49" s="6">
        <v>7.11251998110662E-2</v>
      </c>
      <c r="D49" s="36">
        <v>-7.11251998110662E-2</v>
      </c>
      <c r="E49" s="6"/>
      <c r="F49" s="6">
        <v>2.82306856654606</v>
      </c>
      <c r="G49" s="36">
        <v>-2.82306856654606</v>
      </c>
      <c r="H49" s="6"/>
      <c r="I49" s="6">
        <v>1.9360824800349105E-3</v>
      </c>
      <c r="J49" s="36">
        <v>-2.2138567088516603E-3</v>
      </c>
      <c r="K49" s="6">
        <v>0</v>
      </c>
      <c r="L49" s="6">
        <v>0</v>
      </c>
      <c r="M49" s="36">
        <v>0</v>
      </c>
    </row>
    <row r="50" spans="1:13" x14ac:dyDescent="0.2">
      <c r="A50" s="30" t="s">
        <v>93</v>
      </c>
      <c r="B50" s="35"/>
      <c r="C50" s="6">
        <v>4.6321680579949502E-2</v>
      </c>
      <c r="D50" s="36">
        <v>-4.6321680579949502E-2</v>
      </c>
      <c r="E50" s="6"/>
      <c r="F50" s="6">
        <v>12.764539749002999</v>
      </c>
      <c r="G50" s="36">
        <v>-12.764539749002999</v>
      </c>
      <c r="H50" s="6"/>
      <c r="I50" s="6">
        <v>7.8161286216057498E-3</v>
      </c>
      <c r="J50" s="36">
        <v>-8.4939970352455926E-3</v>
      </c>
      <c r="K50" s="6">
        <v>0</v>
      </c>
      <c r="L50" s="6">
        <v>0</v>
      </c>
      <c r="M50" s="36">
        <v>0</v>
      </c>
    </row>
    <row r="51" spans="1:13" x14ac:dyDescent="0.2">
      <c r="A51" s="30" t="s">
        <v>102</v>
      </c>
      <c r="B51" s="35"/>
      <c r="C51" s="6">
        <v>1.5142444519071403E-3</v>
      </c>
      <c r="D51" s="36">
        <v>-1.5142444519071403E-3</v>
      </c>
      <c r="E51" s="6"/>
      <c r="F51" s="6">
        <v>-98.801777941195795</v>
      </c>
      <c r="G51" s="36">
        <v>98.801777941195795</v>
      </c>
      <c r="H51" s="6"/>
      <c r="I51" s="6">
        <v>-1.00700143760991E-2</v>
      </c>
      <c r="J51" s="36">
        <v>1.0834985110961501E-2</v>
      </c>
      <c r="K51" s="6">
        <v>0</v>
      </c>
      <c r="L51" s="6">
        <v>0</v>
      </c>
      <c r="M51" s="36">
        <v>0</v>
      </c>
    </row>
    <row r="52" spans="1:13" x14ac:dyDescent="0.2">
      <c r="A52" s="30" t="s">
        <v>94</v>
      </c>
      <c r="B52" s="35"/>
      <c r="C52" s="6">
        <v>0.39301104026152001</v>
      </c>
      <c r="D52" s="36">
        <v>-0.39301104026152001</v>
      </c>
      <c r="E52" s="6"/>
      <c r="F52" s="6">
        <v>28.4269189544497</v>
      </c>
      <c r="G52" s="36">
        <v>-28.4269189544497</v>
      </c>
      <c r="H52" s="6"/>
      <c r="I52" s="6">
        <v>0.120617802829928</v>
      </c>
      <c r="J52" s="36">
        <v>-0.12983687810490099</v>
      </c>
      <c r="K52" s="6">
        <v>0</v>
      </c>
      <c r="L52" s="6">
        <v>0</v>
      </c>
      <c r="M52" s="36">
        <v>0</v>
      </c>
    </row>
    <row r="53" spans="1:13" x14ac:dyDescent="0.2">
      <c r="A53" s="30" t="s">
        <v>95</v>
      </c>
      <c r="B53" s="35"/>
      <c r="C53" s="6">
        <v>9.7764656310176303E-3</v>
      </c>
      <c r="D53" s="36">
        <v>-9.7764656310176303E-3</v>
      </c>
      <c r="E53" s="6"/>
      <c r="F53" s="6">
        <v>-6.0964674575551596</v>
      </c>
      <c r="G53" s="36">
        <v>6.0964674575551596</v>
      </c>
      <c r="H53" s="6"/>
      <c r="I53" s="6">
        <v>1.6616958720568099E-3</v>
      </c>
      <c r="J53" s="36">
        <v>-1.80630806991397E-3</v>
      </c>
      <c r="K53" s="6">
        <v>0</v>
      </c>
      <c r="L53" s="6">
        <v>0</v>
      </c>
      <c r="M53" s="36">
        <v>0</v>
      </c>
    </row>
    <row r="54" spans="1:13" x14ac:dyDescent="0.2">
      <c r="A54" s="1" t="s">
        <v>96</v>
      </c>
      <c r="B54" s="40">
        <v>3.7453775197204502</v>
      </c>
      <c r="C54" s="41">
        <v>5.0280731642913107E-2</v>
      </c>
      <c r="D54" s="42">
        <v>3.6950967880775401</v>
      </c>
      <c r="E54" s="41">
        <v>33.485057987468103</v>
      </c>
      <c r="F54" s="41">
        <v>10.3948576455289</v>
      </c>
      <c r="G54" s="42">
        <v>23.090200341939202</v>
      </c>
      <c r="H54" s="41">
        <v>1.1800891027176299</v>
      </c>
      <c r="I54" s="41">
        <v>8.0180261659596776E-3</v>
      </c>
      <c r="J54" s="42">
        <v>1.22229265208764</v>
      </c>
      <c r="K54" s="41">
        <v>0.92956562622501404</v>
      </c>
      <c r="L54" s="41">
        <v>0</v>
      </c>
      <c r="M54" s="42">
        <v>0.92956562622501404</v>
      </c>
    </row>
    <row r="55" spans="1:13" x14ac:dyDescent="0.2">
      <c r="A55" s="31" t="s">
        <v>97</v>
      </c>
      <c r="B55" s="37">
        <v>3.7453775197204502</v>
      </c>
      <c r="C55" s="38"/>
      <c r="D55" s="39">
        <v>3.7453775197204502</v>
      </c>
      <c r="E55" s="38">
        <v>33.485057987468103</v>
      </c>
      <c r="F55" s="38"/>
      <c r="G55" s="39">
        <v>33.485057987468103</v>
      </c>
      <c r="H55" s="38">
        <v>1.1800891027176299</v>
      </c>
      <c r="I55" s="38"/>
      <c r="J55" s="39">
        <v>1.2310653651536501</v>
      </c>
      <c r="K55" s="38">
        <v>0.77603640931986684</v>
      </c>
      <c r="L55" s="38">
        <v>0</v>
      </c>
      <c r="M55" s="39">
        <v>0.77603640931986684</v>
      </c>
    </row>
    <row r="56" spans="1:13" x14ac:dyDescent="0.2">
      <c r="A56" s="49" t="s">
        <v>98</v>
      </c>
      <c r="B56" s="50"/>
      <c r="C56" s="51">
        <v>5.0280731642913107E-2</v>
      </c>
      <c r="D56" s="52">
        <v>-5.0280731642913107E-2</v>
      </c>
      <c r="E56" s="51"/>
      <c r="F56" s="51">
        <v>10.3948576455289</v>
      </c>
      <c r="G56" s="52">
        <v>-10.3948576455289</v>
      </c>
      <c r="H56" s="51"/>
      <c r="I56" s="51">
        <v>8.0180261659596776E-3</v>
      </c>
      <c r="J56" s="52">
        <v>-8.7727130660108614E-3</v>
      </c>
      <c r="K56" s="51">
        <v>0</v>
      </c>
      <c r="L56" s="51">
        <v>0</v>
      </c>
      <c r="M56" s="52">
        <v>0</v>
      </c>
    </row>
  </sheetData>
  <mergeCells count="3">
    <mergeCell ref="B3:D3"/>
    <mergeCell ref="E3:G3"/>
    <mergeCell ref="H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146F-7C43-433B-9970-2799AB8399DE}">
  <dimension ref="A1:O16"/>
  <sheetViews>
    <sheetView zoomScale="85" zoomScaleNormal="85" workbookViewId="0"/>
  </sheetViews>
  <sheetFormatPr baseColWidth="10" defaultColWidth="8.83203125" defaultRowHeight="15" x14ac:dyDescent="0.2"/>
  <cols>
    <col min="1" max="1" width="20.33203125" bestFit="1" customWidth="1"/>
    <col min="2" max="2" width="8.83203125" bestFit="1" customWidth="1"/>
    <col min="3" max="3" width="10.83203125" bestFit="1" customWidth="1"/>
    <col min="4" max="4" width="6.5" bestFit="1" customWidth="1"/>
    <col min="5" max="5" width="8.83203125" bestFit="1" customWidth="1"/>
    <col min="6" max="6" width="10.83203125" bestFit="1" customWidth="1"/>
    <col min="7" max="7" width="6.5" bestFit="1" customWidth="1"/>
    <col min="8" max="8" width="8.83203125" bestFit="1" customWidth="1"/>
    <col min="9" max="9" width="10.83203125" bestFit="1" customWidth="1"/>
    <col min="10" max="10" width="6.5" bestFit="1" customWidth="1"/>
    <col min="11" max="11" width="15.6640625" bestFit="1" customWidth="1"/>
    <col min="12" max="12" width="15" bestFit="1" customWidth="1"/>
    <col min="13" max="13" width="20.33203125" bestFit="1" customWidth="1"/>
  </cols>
  <sheetData>
    <row r="1" spans="1:15" x14ac:dyDescent="0.2">
      <c r="A1" t="str">
        <f>'Attribution Overview'!A1</f>
        <v>09/17/20 - 06/30/25</v>
      </c>
    </row>
    <row r="2" spans="1:15" x14ac:dyDescent="0.2">
      <c r="A2" t="str">
        <f>'Attribution Overview'!A2</f>
        <v>Source: Bloomberg PORT</v>
      </c>
    </row>
    <row r="3" spans="1:15" x14ac:dyDescent="0.2">
      <c r="A3" s="16"/>
      <c r="B3" s="54" t="s">
        <v>28</v>
      </c>
      <c r="C3" s="54"/>
      <c r="D3" s="55"/>
      <c r="E3" s="53" t="s">
        <v>27</v>
      </c>
      <c r="F3" s="54"/>
      <c r="G3" s="55"/>
      <c r="H3" s="53" t="s">
        <v>29</v>
      </c>
      <c r="I3" s="54"/>
      <c r="J3" s="55"/>
      <c r="K3" s="15"/>
      <c r="L3" s="14"/>
      <c r="M3" s="16"/>
    </row>
    <row r="4" spans="1:15" x14ac:dyDescent="0.2">
      <c r="A4" s="25" t="s">
        <v>13</v>
      </c>
      <c r="B4" s="24" t="s">
        <v>1</v>
      </c>
      <c r="C4" s="24" t="s">
        <v>2</v>
      </c>
      <c r="D4" s="25" t="s">
        <v>14</v>
      </c>
      <c r="E4" s="24" t="s">
        <v>1</v>
      </c>
      <c r="F4" s="24" t="s">
        <v>2</v>
      </c>
      <c r="G4" s="25" t="s">
        <v>14</v>
      </c>
      <c r="H4" s="24" t="s">
        <v>1</v>
      </c>
      <c r="I4" s="24" t="s">
        <v>2</v>
      </c>
      <c r="J4" s="25" t="s">
        <v>14</v>
      </c>
      <c r="K4" s="26" t="s">
        <v>8</v>
      </c>
      <c r="L4" s="24" t="s">
        <v>9</v>
      </c>
      <c r="M4" s="25" t="s">
        <v>26</v>
      </c>
    </row>
    <row r="5" spans="1:15" x14ac:dyDescent="0.2">
      <c r="A5" s="28" t="s">
        <v>25</v>
      </c>
      <c r="B5" s="18">
        <v>100</v>
      </c>
      <c r="C5" s="18">
        <v>100</v>
      </c>
      <c r="D5" s="19">
        <v>0</v>
      </c>
      <c r="E5" s="20">
        <v>15.3618226428207</v>
      </c>
      <c r="F5" s="18">
        <v>6.4902978220104002</v>
      </c>
      <c r="G5" s="19">
        <v>8.8715248208102597</v>
      </c>
      <c r="H5" s="21">
        <v>15.361822642820799</v>
      </c>
      <c r="I5" s="22">
        <v>6.4902978220102696</v>
      </c>
      <c r="J5" s="23">
        <v>8.8715248208104907</v>
      </c>
      <c r="K5" s="20">
        <v>6.9128364909845201</v>
      </c>
      <c r="L5" s="18">
        <v>1.95872033319587</v>
      </c>
      <c r="M5" s="19">
        <v>8.8715568241804004</v>
      </c>
      <c r="N5" s="6"/>
      <c r="O5" s="6"/>
    </row>
    <row r="6" spans="1:15" x14ac:dyDescent="0.2">
      <c r="A6" s="27" t="s">
        <v>30</v>
      </c>
      <c r="B6" s="8"/>
      <c r="C6" s="8">
        <v>0.12806450367670397</v>
      </c>
      <c r="D6" s="9">
        <v>-0.12806450367670397</v>
      </c>
      <c r="E6" s="8"/>
      <c r="F6" s="8">
        <v>-11.6198160768104</v>
      </c>
      <c r="G6" s="9">
        <v>11.6198160768104</v>
      </c>
      <c r="H6" s="11"/>
      <c r="I6" s="12">
        <v>-1.6580301586235802E-2</v>
      </c>
      <c r="J6" s="13">
        <v>1.7171194499445101E-2</v>
      </c>
      <c r="K6" s="10">
        <v>3.2815924932103203E-2</v>
      </c>
      <c r="L6" s="8">
        <v>0</v>
      </c>
      <c r="M6" s="9">
        <v>3.2815924932103203E-2</v>
      </c>
      <c r="N6" s="6"/>
      <c r="O6" s="6"/>
    </row>
    <row r="7" spans="1:15" x14ac:dyDescent="0.2">
      <c r="A7" s="27" t="s">
        <v>31</v>
      </c>
      <c r="B7" s="8"/>
      <c r="C7" s="8">
        <v>2.8028839200147702</v>
      </c>
      <c r="D7" s="9">
        <v>-2.8028839200147702</v>
      </c>
      <c r="E7" s="8"/>
      <c r="F7" s="8">
        <v>-3.9045126728991701</v>
      </c>
      <c r="G7" s="9">
        <v>3.9045126728991701</v>
      </c>
      <c r="H7" s="11"/>
      <c r="I7" s="12">
        <v>-9.5369895980366118E-2</v>
      </c>
      <c r="J7" s="13">
        <v>9.120538496381099E-2</v>
      </c>
      <c r="K7" s="10">
        <v>0.46758742326070807</v>
      </c>
      <c r="L7" s="8">
        <v>0</v>
      </c>
      <c r="M7" s="9">
        <v>0.46758742326070807</v>
      </c>
      <c r="N7" s="6"/>
      <c r="O7" s="6"/>
    </row>
    <row r="8" spans="1:15" x14ac:dyDescent="0.2">
      <c r="A8" s="27" t="s">
        <v>32</v>
      </c>
      <c r="B8" s="8">
        <v>9.4113789018254099</v>
      </c>
      <c r="C8" s="8">
        <v>17.959533540514499</v>
      </c>
      <c r="D8" s="9">
        <v>-8.5481546386891392</v>
      </c>
      <c r="E8" s="10">
        <v>5.9339916830651003</v>
      </c>
      <c r="F8" s="8">
        <v>-5.4949489179569699</v>
      </c>
      <c r="G8" s="9">
        <v>11.4289406010221</v>
      </c>
      <c r="H8" s="11">
        <v>1.4466928239458801</v>
      </c>
      <c r="I8" s="12">
        <v>-4.1101053311443296</v>
      </c>
      <c r="J8" s="13">
        <v>5.7414013169800198</v>
      </c>
      <c r="K8" s="10">
        <v>1.5815548529000101</v>
      </c>
      <c r="L8" s="8">
        <v>1.02168712641333</v>
      </c>
      <c r="M8" s="9">
        <v>2.6032419793133399</v>
      </c>
      <c r="N8" s="6"/>
      <c r="O8" s="6"/>
    </row>
    <row r="9" spans="1:15" x14ac:dyDescent="0.2">
      <c r="A9" s="27" t="s">
        <v>33</v>
      </c>
      <c r="B9" s="8">
        <v>27.017341894391201</v>
      </c>
      <c r="C9" s="8">
        <v>26.5860792450672</v>
      </c>
      <c r="D9" s="9">
        <v>0.43126264932395503</v>
      </c>
      <c r="E9" s="10">
        <v>13.094068504849099</v>
      </c>
      <c r="F9" s="8">
        <v>3.0674857680671499</v>
      </c>
      <c r="G9" s="9">
        <v>10.026582736782</v>
      </c>
      <c r="H9" s="11">
        <v>4.7699574453283997</v>
      </c>
      <c r="I9" s="12">
        <v>0.26365291969075294</v>
      </c>
      <c r="J9" s="13">
        <v>4.6278041296526</v>
      </c>
      <c r="K9" s="10">
        <v>1.8299974542106101</v>
      </c>
      <c r="L9" s="8">
        <v>2.3209728326792902</v>
      </c>
      <c r="M9" s="9">
        <v>4.1509702868899003</v>
      </c>
      <c r="N9" s="6"/>
      <c r="O9" s="6"/>
    </row>
    <row r="10" spans="1:15" x14ac:dyDescent="0.2">
      <c r="A10" s="27" t="s">
        <v>34</v>
      </c>
      <c r="B10" s="8">
        <v>40.7373120297597</v>
      </c>
      <c r="C10" s="8">
        <v>27.157068037581201</v>
      </c>
      <c r="D10" s="9">
        <v>13.580243992178501</v>
      </c>
      <c r="E10" s="10">
        <v>19.017744914431098</v>
      </c>
      <c r="F10" s="8">
        <v>17.736399279604701</v>
      </c>
      <c r="G10" s="9">
        <v>1.2813456348264001</v>
      </c>
      <c r="H10" s="11">
        <v>6.7803367360979596</v>
      </c>
      <c r="I10" s="12">
        <v>4.7664462507541296</v>
      </c>
      <c r="J10" s="13">
        <v>1.9839461690025499</v>
      </c>
      <c r="K10" s="10">
        <v>2.67415671608408</v>
      </c>
      <c r="L10" s="8">
        <v>3.4566666348260798E-2</v>
      </c>
      <c r="M10" s="9">
        <v>2.70872338243234</v>
      </c>
      <c r="N10" s="6"/>
      <c r="O10" s="6"/>
    </row>
    <row r="11" spans="1:15" x14ac:dyDescent="0.2">
      <c r="A11" s="27" t="s">
        <v>35</v>
      </c>
      <c r="B11" s="8">
        <v>9.9169756412812706</v>
      </c>
      <c r="C11" s="8">
        <v>12.445900115235499</v>
      </c>
      <c r="D11" s="9">
        <v>-2.5289244739541998</v>
      </c>
      <c r="E11" s="10">
        <v>9.4030676859547597</v>
      </c>
      <c r="F11" s="8">
        <v>27.273003257111</v>
      </c>
      <c r="G11" s="9">
        <v>-17.869935571156201</v>
      </c>
      <c r="H11" s="11">
        <v>0.39425016664119905</v>
      </c>
      <c r="I11" s="12">
        <v>3.3096535281242598</v>
      </c>
      <c r="J11" s="13">
        <v>-3.1083884187824999</v>
      </c>
      <c r="K11" s="10">
        <v>-0.25535798883356498</v>
      </c>
      <c r="L11" s="8">
        <v>-1.6208085441251801</v>
      </c>
      <c r="M11" s="9">
        <v>-1.87616653295874</v>
      </c>
      <c r="N11" s="6"/>
      <c r="O11" s="6"/>
    </row>
    <row r="12" spans="1:15" x14ac:dyDescent="0.2">
      <c r="A12" s="27" t="s">
        <v>36</v>
      </c>
      <c r="B12" s="8"/>
      <c r="C12" s="8">
        <v>2.2513565858253402</v>
      </c>
      <c r="D12" s="9">
        <v>-2.2513565858253402</v>
      </c>
      <c r="E12" s="8"/>
      <c r="F12" s="8">
        <v>26.031625051404301</v>
      </c>
      <c r="G12" s="9">
        <v>-26.031625051404301</v>
      </c>
      <c r="H12" s="11"/>
      <c r="I12" s="12">
        <v>0.49129771681595702</v>
      </c>
      <c r="J12" s="13">
        <v>-0.52834666450696799</v>
      </c>
      <c r="K12" s="10">
        <v>-0.28728187673000199</v>
      </c>
      <c r="L12" s="8">
        <v>0</v>
      </c>
      <c r="M12" s="9">
        <v>-0.28728187673000199</v>
      </c>
      <c r="N12" s="6"/>
      <c r="O12" s="6"/>
    </row>
    <row r="13" spans="1:15" x14ac:dyDescent="0.2">
      <c r="A13" s="27" t="s">
        <v>37</v>
      </c>
      <c r="B13" s="8"/>
      <c r="C13" s="8">
        <v>0.1611176045694</v>
      </c>
      <c r="D13" s="9">
        <v>-0.1611176045694</v>
      </c>
      <c r="E13" s="8"/>
      <c r="F13" s="8">
        <v>-84.8489570775114</v>
      </c>
      <c r="G13" s="9">
        <v>84.8489570775114</v>
      </c>
      <c r="H13" s="11"/>
      <c r="I13" s="12">
        <v>1.90267053998028E-2</v>
      </c>
      <c r="J13" s="13">
        <v>-2.0607645237325604E-2</v>
      </c>
      <c r="K13" s="10">
        <v>2.5478526695404801E-2</v>
      </c>
      <c r="L13" s="8">
        <v>0</v>
      </c>
      <c r="M13" s="9">
        <v>2.5478526695404801E-2</v>
      </c>
      <c r="N13" s="6"/>
      <c r="O13" s="6"/>
    </row>
    <row r="14" spans="1:15" x14ac:dyDescent="0.2">
      <c r="A14" s="27" t="s">
        <v>38</v>
      </c>
      <c r="B14" s="8"/>
      <c r="C14" s="8">
        <v>2.92563057370662E-2</v>
      </c>
      <c r="D14" s="9">
        <v>-2.92563057370662E-2</v>
      </c>
      <c r="E14" s="8"/>
      <c r="F14" s="8">
        <v>-74.373246080708199</v>
      </c>
      <c r="G14" s="9">
        <v>74.373246080708199</v>
      </c>
      <c r="H14" s="11"/>
      <c r="I14" s="12">
        <v>-5.4059951057934203E-3</v>
      </c>
      <c r="J14" s="13">
        <v>5.81581280047061E-3</v>
      </c>
      <c r="K14" s="10">
        <v>1.8015849295261E-2</v>
      </c>
      <c r="L14" s="8">
        <v>0</v>
      </c>
      <c r="M14" s="9">
        <v>1.8015849295261E-2</v>
      </c>
      <c r="N14" s="6"/>
      <c r="O14" s="6"/>
    </row>
    <row r="15" spans="1:15" x14ac:dyDescent="0.2">
      <c r="A15" s="27" t="s">
        <v>39</v>
      </c>
      <c r="B15" s="8"/>
      <c r="C15" s="8">
        <v>5.5782158371793303E-2</v>
      </c>
      <c r="D15" s="9">
        <v>-5.5782158371793303E-2</v>
      </c>
      <c r="E15" s="8"/>
      <c r="F15" s="8">
        <v>-28.408740155052499</v>
      </c>
      <c r="G15" s="9">
        <v>28.408740155052499</v>
      </c>
      <c r="H15" s="11"/>
      <c r="I15" s="12">
        <v>2.3455166501600799E-2</v>
      </c>
      <c r="J15" s="13">
        <v>-2.5243595754176604E-2</v>
      </c>
      <c r="K15" s="10">
        <v>-3.5567959602353606E-3</v>
      </c>
      <c r="L15" s="8">
        <v>0</v>
      </c>
      <c r="M15" s="9">
        <v>-3.5567959602353606E-3</v>
      </c>
      <c r="N15" s="6"/>
      <c r="O15" s="6"/>
    </row>
    <row r="16" spans="1:15" x14ac:dyDescent="0.2">
      <c r="A16" s="28" t="s">
        <v>40</v>
      </c>
      <c r="B16" s="18">
        <v>12.9169915327425</v>
      </c>
      <c r="C16" s="18">
        <v>10.422904352864</v>
      </c>
      <c r="D16" s="19">
        <v>2.4940871798785098</v>
      </c>
      <c r="E16" s="20">
        <v>23.0760575900544</v>
      </c>
      <c r="F16" s="18">
        <v>17.896317979312698</v>
      </c>
      <c r="G16" s="19">
        <v>5.1797396107416303</v>
      </c>
      <c r="H16" s="21">
        <v>1.9705854708072901</v>
      </c>
      <c r="I16" s="22">
        <v>1.84418853385514</v>
      </c>
      <c r="J16" s="23">
        <v>8.6808526243825596E-2</v>
      </c>
      <c r="K16" s="20">
        <v>0.829447334458839</v>
      </c>
      <c r="L16" s="18">
        <v>0.20230225188016901</v>
      </c>
      <c r="M16" s="19">
        <v>1.03174958633901</v>
      </c>
      <c r="N16" s="6"/>
      <c r="O16" s="6"/>
    </row>
  </sheetData>
  <mergeCells count="3">
    <mergeCell ref="B3:D3"/>
    <mergeCell ref="E3:G3"/>
    <mergeCell ref="H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6F6E-72DA-4C16-BCED-86378903E2EF}">
  <dimension ref="A1:O12"/>
  <sheetViews>
    <sheetView zoomScale="85" zoomScaleNormal="85" workbookViewId="0">
      <selection activeCell="L20" sqref="L20"/>
    </sheetView>
  </sheetViews>
  <sheetFormatPr baseColWidth="10" defaultColWidth="8.83203125" defaultRowHeight="15" x14ac:dyDescent="0.2"/>
  <cols>
    <col min="1" max="1" width="20.33203125" bestFit="1" customWidth="1"/>
    <col min="2" max="2" width="8.83203125" bestFit="1" customWidth="1"/>
    <col min="3" max="3" width="10.83203125" bestFit="1" customWidth="1"/>
    <col min="4" max="4" width="6.5" bestFit="1" customWidth="1"/>
    <col min="5" max="5" width="8.83203125" bestFit="1" customWidth="1"/>
    <col min="6" max="6" width="10.83203125" bestFit="1" customWidth="1"/>
    <col min="7" max="7" width="6.5" bestFit="1" customWidth="1"/>
    <col min="8" max="8" width="8.83203125" bestFit="1" customWidth="1"/>
    <col min="9" max="9" width="10.83203125" bestFit="1" customWidth="1"/>
    <col min="10" max="10" width="6.5" bestFit="1" customWidth="1"/>
    <col min="11" max="11" width="15.6640625" bestFit="1" customWidth="1"/>
    <col min="12" max="12" width="15" bestFit="1" customWidth="1"/>
    <col min="13" max="13" width="20.33203125" bestFit="1" customWidth="1"/>
  </cols>
  <sheetData>
    <row r="1" spans="1:15" x14ac:dyDescent="0.2">
      <c r="A1" t="str">
        <f>'Attribution Overview'!A1</f>
        <v>09/17/20 - 06/30/25</v>
      </c>
    </row>
    <row r="2" spans="1:15" x14ac:dyDescent="0.2">
      <c r="A2" t="str">
        <f>'Attribution Overview'!A2</f>
        <v>Source: Bloomberg PORT</v>
      </c>
    </row>
    <row r="3" spans="1:15" x14ac:dyDescent="0.2">
      <c r="A3" s="16"/>
      <c r="B3" s="54" t="s">
        <v>28</v>
      </c>
      <c r="C3" s="54"/>
      <c r="D3" s="55"/>
      <c r="E3" s="53" t="s">
        <v>27</v>
      </c>
      <c r="F3" s="54"/>
      <c r="G3" s="55"/>
      <c r="H3" s="53" t="s">
        <v>29</v>
      </c>
      <c r="I3" s="54"/>
      <c r="J3" s="55"/>
      <c r="K3" s="15"/>
      <c r="L3" s="14"/>
      <c r="M3" s="16"/>
    </row>
    <row r="4" spans="1:15" x14ac:dyDescent="0.2">
      <c r="A4" s="25" t="s">
        <v>13</v>
      </c>
      <c r="B4" s="24" t="s">
        <v>1</v>
      </c>
      <c r="C4" s="24" t="s">
        <v>2</v>
      </c>
      <c r="D4" s="25" t="s">
        <v>14</v>
      </c>
      <c r="E4" s="24" t="s">
        <v>1</v>
      </c>
      <c r="F4" s="24" t="s">
        <v>2</v>
      </c>
      <c r="G4" s="25" t="s">
        <v>14</v>
      </c>
      <c r="H4" s="24" t="s">
        <v>1</v>
      </c>
      <c r="I4" s="24" t="s">
        <v>2</v>
      </c>
      <c r="J4" s="25" t="s">
        <v>14</v>
      </c>
      <c r="K4" s="26" t="s">
        <v>8</v>
      </c>
      <c r="L4" s="24" t="s">
        <v>9</v>
      </c>
      <c r="M4" s="25" t="s">
        <v>26</v>
      </c>
    </row>
    <row r="5" spans="1:15" x14ac:dyDescent="0.2">
      <c r="A5" s="28" t="s">
        <v>25</v>
      </c>
      <c r="B5" s="18">
        <v>100</v>
      </c>
      <c r="C5" s="18">
        <v>100</v>
      </c>
      <c r="D5" s="19">
        <v>0</v>
      </c>
      <c r="E5" s="20">
        <v>15.3618226428206</v>
      </c>
      <c r="F5" s="18">
        <v>6.4902978223089898</v>
      </c>
      <c r="G5" s="19">
        <v>8.8715248205116097</v>
      </c>
      <c r="H5" s="21">
        <v>15.3618226428207</v>
      </c>
      <c r="I5" s="22">
        <v>6.4902978223089001</v>
      </c>
      <c r="J5" s="23">
        <v>8.8715248205117998</v>
      </c>
      <c r="K5" s="20">
        <v>2.4186857090730198</v>
      </c>
      <c r="L5" s="18">
        <v>6.4528711148089899</v>
      </c>
      <c r="M5" s="19">
        <v>8.8715568238819795</v>
      </c>
      <c r="N5" s="6"/>
      <c r="O5" s="6"/>
    </row>
    <row r="6" spans="1:15" x14ac:dyDescent="0.2">
      <c r="A6" s="27" t="s">
        <v>41</v>
      </c>
      <c r="B6" s="8">
        <v>8.2023235092779991</v>
      </c>
      <c r="C6" s="8">
        <v>3.2355402337696901</v>
      </c>
      <c r="D6" s="9">
        <v>4.9667832755083099</v>
      </c>
      <c r="E6" s="8">
        <v>15.6733163440946</v>
      </c>
      <c r="F6" s="8">
        <v>19.7555526645417</v>
      </c>
      <c r="G6" s="9">
        <v>-4.0822363204471097</v>
      </c>
      <c r="H6" s="11">
        <v>3.2513795923314199</v>
      </c>
      <c r="I6" s="12">
        <v>0.76965961564202301</v>
      </c>
      <c r="J6" s="13">
        <v>2.5335457368886098</v>
      </c>
      <c r="K6" s="10">
        <v>-0.18671836594953001</v>
      </c>
      <c r="L6" s="8">
        <v>7.3018603597906004E-2</v>
      </c>
      <c r="M6" s="9">
        <v>-0.11369976235162299</v>
      </c>
      <c r="N6" s="6"/>
      <c r="O6" s="6"/>
    </row>
    <row r="7" spans="1:15" x14ac:dyDescent="0.2">
      <c r="A7" s="27" t="s">
        <v>42</v>
      </c>
      <c r="B7" s="8">
        <v>30.0330022684063</v>
      </c>
      <c r="C7" s="8">
        <v>38.518623651665699</v>
      </c>
      <c r="D7" s="9">
        <v>-8.4856213832594296</v>
      </c>
      <c r="E7" s="8">
        <v>19.0085387199994</v>
      </c>
      <c r="F7" s="8">
        <v>20.0028280664257</v>
      </c>
      <c r="G7" s="9">
        <v>-0.99428934642636002</v>
      </c>
      <c r="H7" s="11">
        <v>6.2935818626202202</v>
      </c>
      <c r="I7" s="12">
        <v>8.1260773527093004</v>
      </c>
      <c r="J7" s="13">
        <v>-2.1791099353035599</v>
      </c>
      <c r="K7" s="10">
        <v>1.06802821602066</v>
      </c>
      <c r="L7" s="8">
        <v>8.056149287424369E-2</v>
      </c>
      <c r="M7" s="9">
        <v>1.14858970889491</v>
      </c>
      <c r="N7" s="6"/>
      <c r="O7" s="6"/>
    </row>
    <row r="8" spans="1:15" x14ac:dyDescent="0.2">
      <c r="A8" s="27" t="s">
        <v>43</v>
      </c>
      <c r="B8" s="8">
        <v>35.132665879909403</v>
      </c>
      <c r="C8" s="8">
        <v>33.440553216138703</v>
      </c>
      <c r="D8" s="9">
        <v>1.6921126637706601</v>
      </c>
      <c r="E8" s="8">
        <v>16.477116613131098</v>
      </c>
      <c r="F8" s="8">
        <v>12.205112085638101</v>
      </c>
      <c r="G8" s="9">
        <v>4.2720045274930296</v>
      </c>
      <c r="H8" s="11">
        <v>4.6422110113387696</v>
      </c>
      <c r="I8" s="12">
        <v>3.74723797524645</v>
      </c>
      <c r="J8" s="13">
        <v>0.83266484494380399</v>
      </c>
      <c r="K8" s="10">
        <v>1.51157755812909</v>
      </c>
      <c r="L8" s="8">
        <v>0.90746183810406211</v>
      </c>
      <c r="M8" s="9">
        <v>2.41903939623315</v>
      </c>
      <c r="N8" s="6"/>
      <c r="O8" s="6"/>
    </row>
    <row r="9" spans="1:15" x14ac:dyDescent="0.2">
      <c r="A9" s="27" t="s">
        <v>44</v>
      </c>
      <c r="B9" s="8">
        <v>20.827058230573801</v>
      </c>
      <c r="C9" s="8">
        <v>14.448315546147199</v>
      </c>
      <c r="D9" s="9">
        <v>6.3787426844266397</v>
      </c>
      <c r="E9" s="8">
        <v>20.078824727045301</v>
      </c>
      <c r="F9" s="8">
        <v>-2.06931150439293</v>
      </c>
      <c r="G9" s="9">
        <v>22.148136231438201</v>
      </c>
      <c r="H9" s="11">
        <v>2.8333477157920299</v>
      </c>
      <c r="I9" s="12">
        <v>-2.3135249618179099</v>
      </c>
      <c r="J9" s="13">
        <v>5.3770847069437098</v>
      </c>
      <c r="K9" s="10">
        <v>-0.54664406000659105</v>
      </c>
      <c r="L9" s="8">
        <v>4.5179922005170399</v>
      </c>
      <c r="M9" s="9">
        <v>3.9713481405104401</v>
      </c>
      <c r="N9" s="6"/>
      <c r="O9" s="6"/>
    </row>
    <row r="10" spans="1:15" x14ac:dyDescent="0.2">
      <c r="A10" s="27" t="s">
        <v>45</v>
      </c>
      <c r="B10" s="8">
        <v>5.7797783123945097</v>
      </c>
      <c r="C10" s="8">
        <v>7.7819953766716097</v>
      </c>
      <c r="D10" s="9">
        <v>-2.0022170642771</v>
      </c>
      <c r="E10" s="8">
        <v>7.1622875649799402</v>
      </c>
      <c r="F10" s="8">
        <v>-9.8597819003592804</v>
      </c>
      <c r="G10" s="9">
        <v>17.0220694653392</v>
      </c>
      <c r="H10" s="11">
        <v>-1.6743499718388299</v>
      </c>
      <c r="I10" s="12">
        <v>-3.0716860599243798</v>
      </c>
      <c r="J10" s="13">
        <v>1.4895363969089399</v>
      </c>
      <c r="K10" s="10">
        <v>-0.38239324217181397</v>
      </c>
      <c r="L10" s="8">
        <v>0.86493171746885411</v>
      </c>
      <c r="M10" s="9">
        <v>0.48253847529704003</v>
      </c>
      <c r="N10" s="6"/>
      <c r="O10" s="6"/>
    </row>
    <row r="11" spans="1:15" x14ac:dyDescent="0.2">
      <c r="A11" s="27" t="s">
        <v>46</v>
      </c>
      <c r="B11" s="8">
        <v>2.5171799437961301E-2</v>
      </c>
      <c r="C11" s="8">
        <v>2.57234518655717</v>
      </c>
      <c r="D11" s="9">
        <v>-2.5471733871192099</v>
      </c>
      <c r="E11" s="8">
        <v>1.36133597369412</v>
      </c>
      <c r="F11" s="8">
        <v>-17.9014073911362</v>
      </c>
      <c r="G11" s="9">
        <v>19.262743364830399</v>
      </c>
      <c r="H11" s="11">
        <v>1.5652432577060501E-2</v>
      </c>
      <c r="I11" s="12">
        <v>-0.76788019990286116</v>
      </c>
      <c r="J11" s="13">
        <v>0.8182502465212661</v>
      </c>
      <c r="K11" s="10">
        <v>0.95404831518048494</v>
      </c>
      <c r="L11" s="8">
        <v>8.9052622468935912E-3</v>
      </c>
      <c r="M11" s="9">
        <v>0.96295357742737797</v>
      </c>
      <c r="N11" s="6"/>
      <c r="O11" s="6"/>
    </row>
    <row r="12" spans="1:15" x14ac:dyDescent="0.2">
      <c r="A12" s="28" t="s">
        <v>47</v>
      </c>
      <c r="B12" s="18"/>
      <c r="C12" s="18">
        <v>2.6267890498496999E-3</v>
      </c>
      <c r="D12" s="19">
        <v>-2.6267890498496999E-3</v>
      </c>
      <c r="E12" s="18"/>
      <c r="F12" s="18">
        <v>2.4234009939113599</v>
      </c>
      <c r="G12" s="19">
        <v>-2.4234009939113599</v>
      </c>
      <c r="H12" s="21"/>
      <c r="I12" s="22">
        <v>4.1410035627707201E-4</v>
      </c>
      <c r="J12" s="23">
        <v>-4.4717639097720095E-4</v>
      </c>
      <c r="K12" s="20">
        <v>7.87287870714172E-4</v>
      </c>
      <c r="L12" s="18">
        <v>0</v>
      </c>
      <c r="M12" s="19">
        <v>7.87287870714172E-4</v>
      </c>
      <c r="N12" s="6"/>
      <c r="O12" s="6"/>
    </row>
  </sheetData>
  <mergeCells count="3">
    <mergeCell ref="B3:D3"/>
    <mergeCell ref="E3:G3"/>
    <mergeCell ref="H3: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B8DD-4049-486D-8629-32E759659ED0}">
  <dimension ref="A1:F74"/>
  <sheetViews>
    <sheetView tabSelected="1" zoomScale="85" zoomScaleNormal="85" workbookViewId="0">
      <selection activeCell="F19" sqref="F19"/>
    </sheetView>
  </sheetViews>
  <sheetFormatPr baseColWidth="10" defaultColWidth="8.83203125" defaultRowHeight="15" x14ac:dyDescent="0.2"/>
  <cols>
    <col min="1" max="1" width="16" bestFit="1" customWidth="1"/>
    <col min="2" max="2" width="34.83203125" bestFit="1" customWidth="1"/>
    <col min="3" max="3" width="15.6640625" bestFit="1" customWidth="1"/>
    <col min="4" max="4" width="15" bestFit="1" customWidth="1"/>
    <col min="5" max="5" width="15.83203125" bestFit="1" customWidth="1"/>
  </cols>
  <sheetData>
    <row r="1" spans="1:6" x14ac:dyDescent="0.2">
      <c r="A1" t="str">
        <f>'Attribution Overview'!A1</f>
        <v>09/17/20 - 06/30/25</v>
      </c>
    </row>
    <row r="2" spans="1:6" x14ac:dyDescent="0.2">
      <c r="A2" t="str">
        <f>'Attribution Overview'!A2</f>
        <v>Source: Bloomberg PORT</v>
      </c>
    </row>
    <row r="3" spans="1:6" x14ac:dyDescent="0.2">
      <c r="A3" s="29" t="s">
        <v>48</v>
      </c>
      <c r="B3" s="29" t="s">
        <v>49</v>
      </c>
      <c r="C3" s="29" t="s">
        <v>8</v>
      </c>
      <c r="D3" s="29" t="s">
        <v>9</v>
      </c>
      <c r="E3" s="29" t="s">
        <v>50</v>
      </c>
    </row>
    <row r="4" spans="1:6" x14ac:dyDescent="0.2">
      <c r="A4" s="32" t="s">
        <v>7</v>
      </c>
      <c r="B4" s="32" t="s">
        <v>106</v>
      </c>
      <c r="C4" s="46">
        <v>2.8681314171217802</v>
      </c>
      <c r="D4" s="46">
        <v>6.0034254070586703</v>
      </c>
      <c r="E4" s="48">
        <v>8.8715568241804696</v>
      </c>
      <c r="F4" s="6"/>
    </row>
    <row r="5" spans="1:6" x14ac:dyDescent="0.2">
      <c r="A5" s="33" t="s">
        <v>10</v>
      </c>
      <c r="B5" s="33" t="s">
        <v>105</v>
      </c>
      <c r="C5" s="45">
        <v>2.9657065830662499</v>
      </c>
      <c r="D5" s="11">
        <v>5.9058502411142904</v>
      </c>
      <c r="E5" s="45">
        <v>8.8715568241805407</v>
      </c>
      <c r="F5" s="6"/>
    </row>
    <row r="6" spans="1:6" x14ac:dyDescent="0.2">
      <c r="A6" s="33" t="s">
        <v>11</v>
      </c>
      <c r="B6" s="33" t="s">
        <v>104</v>
      </c>
      <c r="C6" s="45">
        <v>6.9128364909845201</v>
      </c>
      <c r="D6" s="45">
        <v>1.95872033319587</v>
      </c>
      <c r="E6" s="13">
        <v>8.8715568241804004</v>
      </c>
      <c r="F6" s="6"/>
    </row>
    <row r="7" spans="1:6" x14ac:dyDescent="0.2">
      <c r="A7" s="34" t="s">
        <v>12</v>
      </c>
      <c r="B7" s="34" t="s">
        <v>103</v>
      </c>
      <c r="C7" s="47">
        <v>2.4186857090730198</v>
      </c>
      <c r="D7" s="47">
        <v>6.4528711148089899</v>
      </c>
      <c r="E7" s="23">
        <v>8.8715568238819795</v>
      </c>
      <c r="F7" s="6"/>
    </row>
    <row r="11" spans="1:6" ht="15" customHeight="1" x14ac:dyDescent="0.2">
      <c r="A11" s="56" t="s">
        <v>107</v>
      </c>
      <c r="B11" s="56"/>
      <c r="C11" s="56"/>
      <c r="D11" s="56"/>
      <c r="E11" s="56"/>
    </row>
    <row r="12" spans="1:6" x14ac:dyDescent="0.2">
      <c r="A12" s="56"/>
      <c r="B12" s="56"/>
      <c r="C12" s="56"/>
      <c r="D12" s="56"/>
      <c r="E12" s="56"/>
    </row>
    <row r="13" spans="1:6" x14ac:dyDescent="0.2">
      <c r="A13" s="56"/>
      <c r="B13" s="56"/>
      <c r="C13" s="56"/>
      <c r="D13" s="56"/>
      <c r="E13" s="56"/>
    </row>
    <row r="14" spans="1:6" x14ac:dyDescent="0.2">
      <c r="A14" s="56"/>
      <c r="B14" s="56"/>
      <c r="C14" s="56"/>
      <c r="D14" s="56"/>
      <c r="E14" s="56"/>
    </row>
    <row r="15" spans="1:6" x14ac:dyDescent="0.2">
      <c r="A15" s="56"/>
      <c r="B15" s="56"/>
      <c r="C15" s="56"/>
      <c r="D15" s="56"/>
      <c r="E15" s="56"/>
    </row>
    <row r="43" spans="3:3" x14ac:dyDescent="0.2">
      <c r="C43" s="6"/>
    </row>
    <row r="44" spans="3:3" x14ac:dyDescent="0.2">
      <c r="C44" s="6"/>
    </row>
    <row r="45" spans="3:3" x14ac:dyDescent="0.2">
      <c r="C45" s="6"/>
    </row>
    <row r="46" spans="3:3" x14ac:dyDescent="0.2">
      <c r="C46" s="6"/>
    </row>
    <row r="47" spans="3:3" x14ac:dyDescent="0.2">
      <c r="C47" s="6"/>
    </row>
    <row r="48" spans="3:3" x14ac:dyDescent="0.2">
      <c r="C48" s="6"/>
    </row>
    <row r="49" spans="3:3" x14ac:dyDescent="0.2">
      <c r="C49" s="6"/>
    </row>
    <row r="50" spans="3:3" x14ac:dyDescent="0.2">
      <c r="C50" s="6"/>
    </row>
    <row r="51" spans="3:3" x14ac:dyDescent="0.2">
      <c r="C51" s="6"/>
    </row>
    <row r="52" spans="3:3" x14ac:dyDescent="0.2">
      <c r="C52" s="6"/>
    </row>
    <row r="53" spans="3:3" x14ac:dyDescent="0.2">
      <c r="C53" s="6"/>
    </row>
    <row r="54" spans="3:3" x14ac:dyDescent="0.2">
      <c r="C54" s="6"/>
    </row>
    <row r="55" spans="3:3" x14ac:dyDescent="0.2">
      <c r="C55" s="6"/>
    </row>
    <row r="56" spans="3:3" x14ac:dyDescent="0.2">
      <c r="C56" s="6"/>
    </row>
    <row r="57" spans="3:3" x14ac:dyDescent="0.2">
      <c r="C57" s="6"/>
    </row>
    <row r="58" spans="3:3" x14ac:dyDescent="0.2">
      <c r="C58" s="6"/>
    </row>
    <row r="59" spans="3:3" x14ac:dyDescent="0.2">
      <c r="C59" s="6"/>
    </row>
    <row r="60" spans="3:3" x14ac:dyDescent="0.2">
      <c r="C60" s="6"/>
    </row>
    <row r="61" spans="3:3" x14ac:dyDescent="0.2">
      <c r="C61" s="6"/>
    </row>
    <row r="62" spans="3:3" x14ac:dyDescent="0.2">
      <c r="C62" s="6"/>
    </row>
    <row r="63" spans="3:3" x14ac:dyDescent="0.2">
      <c r="C63" s="6"/>
    </row>
    <row r="64" spans="3:3" x14ac:dyDescent="0.2">
      <c r="C64" s="6"/>
    </row>
    <row r="65" spans="3:3" x14ac:dyDescent="0.2">
      <c r="C65" s="6"/>
    </row>
    <row r="66" spans="3:3" x14ac:dyDescent="0.2">
      <c r="C66" s="6"/>
    </row>
    <row r="67" spans="3:3" x14ac:dyDescent="0.2">
      <c r="C67" s="6"/>
    </row>
    <row r="68" spans="3:3" x14ac:dyDescent="0.2">
      <c r="C68" s="6"/>
    </row>
    <row r="69" spans="3:3" x14ac:dyDescent="0.2">
      <c r="C69" s="6"/>
    </row>
    <row r="70" spans="3:3" x14ac:dyDescent="0.2">
      <c r="C70" s="6"/>
    </row>
    <row r="71" spans="3:3" x14ac:dyDescent="0.2">
      <c r="C71" s="6"/>
    </row>
    <row r="72" spans="3:3" x14ac:dyDescent="0.2">
      <c r="C72" s="6"/>
    </row>
    <row r="73" spans="3:3" x14ac:dyDescent="0.2">
      <c r="C73" s="6"/>
    </row>
    <row r="74" spans="3:3" x14ac:dyDescent="0.2">
      <c r="C74" s="6"/>
    </row>
  </sheetData>
  <mergeCells count="1">
    <mergeCell ref="A11: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Attribution Overview</vt:lpstr>
      <vt:lpstr>Attribution Sector</vt:lpstr>
      <vt:lpstr>Attribution Country</vt:lpstr>
      <vt:lpstr>Attribution Rating</vt:lpstr>
      <vt:lpstr>Attribution Duration</vt:lpstr>
      <vt:lpstr>Attribution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Pham</dc:creator>
  <cp:lastModifiedBy>Martijn van vliet</cp:lastModifiedBy>
  <dcterms:created xsi:type="dcterms:W3CDTF">2025-07-20T14:29:41Z</dcterms:created>
  <dcterms:modified xsi:type="dcterms:W3CDTF">2025-07-31T13:21:55Z</dcterms:modified>
</cp:coreProperties>
</file>